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3"/>
  </bookViews>
  <sheets>
    <sheet name="Титульный" sheetId="1" r:id="rId1"/>
    <sheet name="Полезный отпуск электроэнергии" sheetId="2" r:id="rId2"/>
    <sheet name="Продажа электроэнергии" sheetId="3" r:id="rId3"/>
    <sheet name="Покупка электроэнергии" sheetId="4" r:id="rId4"/>
  </sheets>
  <externalReferences>
    <externalReference r:id="rId5"/>
  </externalReferences>
  <definedNames>
    <definedName name="org">#REF!</definedName>
  </definedNames>
  <calcPr calcId="152511"/>
</workbook>
</file>

<file path=xl/calcChain.xml><?xml version="1.0" encoding="utf-8"?>
<calcChain xmlns="http://schemas.openxmlformats.org/spreadsheetml/2006/main">
  <c r="E59" i="2" l="1"/>
  <c r="H56" i="2"/>
  <c r="E56" i="2"/>
  <c r="E52" i="2"/>
  <c r="CK49" i="2"/>
  <c r="CJ49" i="2"/>
  <c r="CH49" i="2"/>
  <c r="CG49" i="2"/>
  <c r="CF49" i="2"/>
  <c r="CD49" i="2"/>
  <c r="CC49" i="2"/>
  <c r="CB49" i="2"/>
  <c r="CA49" i="2"/>
  <c r="BZ49" i="2"/>
  <c r="BY49" i="2"/>
  <c r="BI49" i="2"/>
  <c r="BH49" i="2"/>
  <c r="BG49" i="2"/>
  <c r="BF49" i="2"/>
  <c r="BE49" i="2"/>
  <c r="BD49" i="2"/>
  <c r="BB49" i="2"/>
  <c r="BA49" i="2"/>
  <c r="AZ49" i="2"/>
  <c r="AY49" i="2"/>
  <c r="AX49" i="2"/>
  <c r="AW49" i="2"/>
  <c r="AU49" i="2"/>
  <c r="AT49" i="2"/>
  <c r="AS49" i="2"/>
  <c r="AR49" i="2"/>
  <c r="AQ49" i="2"/>
  <c r="AP49" i="2"/>
  <c r="AN49" i="2"/>
  <c r="AM49" i="2"/>
  <c r="AL49" i="2"/>
  <c r="AK49" i="2"/>
  <c r="AJ49" i="2"/>
  <c r="AI49" i="2"/>
  <c r="AG49" i="2"/>
  <c r="AF49" i="2"/>
  <c r="AE49" i="2"/>
  <c r="AD49" i="2"/>
  <c r="AC49" i="2"/>
  <c r="AB49" i="2"/>
  <c r="Z49" i="2"/>
  <c r="Y49" i="2"/>
  <c r="X49" i="2"/>
  <c r="W49" i="2"/>
  <c r="V49" i="2"/>
  <c r="U49" i="2"/>
  <c r="S49" i="2"/>
  <c r="R49" i="2"/>
  <c r="P49" i="2"/>
  <c r="O49" i="2"/>
  <c r="N49" i="2"/>
  <c r="L49" i="2"/>
  <c r="K49" i="2"/>
  <c r="J49" i="2"/>
  <c r="I49" i="2"/>
  <c r="H49" i="2"/>
  <c r="G49" i="2"/>
  <c r="CE48" i="2"/>
  <c r="BX48" i="2"/>
  <c r="BW48" i="2"/>
  <c r="BV48" i="2"/>
  <c r="BU48" i="2"/>
  <c r="BT48" i="2"/>
  <c r="BS48" i="2"/>
  <c r="BR48" i="2"/>
  <c r="BQ48" i="2" s="1"/>
  <c r="BP48" i="2"/>
  <c r="BO48" i="2"/>
  <c r="BN48" i="2"/>
  <c r="BM48" i="2"/>
  <c r="BL48" i="2"/>
  <c r="BK48" i="2"/>
  <c r="BJ48" i="2"/>
  <c r="BC48" i="2"/>
  <c r="AV48" i="2"/>
  <c r="AO48" i="2"/>
  <c r="AH48" i="2"/>
  <c r="AA48" i="2"/>
  <c r="T48" i="2"/>
  <c r="M48" i="2"/>
  <c r="F48" i="2"/>
  <c r="CE47" i="2"/>
  <c r="BX47" i="2"/>
  <c r="BW47" i="2"/>
  <c r="BV47" i="2"/>
  <c r="BU47" i="2"/>
  <c r="BT47" i="2"/>
  <c r="BS47" i="2"/>
  <c r="BR47" i="2"/>
  <c r="BQ47" i="2" s="1"/>
  <c r="BP47" i="2"/>
  <c r="BO47" i="2"/>
  <c r="BN47" i="2"/>
  <c r="BM47" i="2"/>
  <c r="BL47" i="2"/>
  <c r="BK47" i="2"/>
  <c r="BJ47" i="2"/>
  <c r="BC47" i="2"/>
  <c r="AV47" i="2"/>
  <c r="AO47" i="2"/>
  <c r="AH47" i="2"/>
  <c r="AA47" i="2"/>
  <c r="T47" i="2"/>
  <c r="M47" i="2"/>
  <c r="F47" i="2"/>
  <c r="CI46" i="2"/>
  <c r="CE46" i="2"/>
  <c r="BX46" i="2"/>
  <c r="BW46" i="2"/>
  <c r="BV46" i="2"/>
  <c r="BT46" i="2"/>
  <c r="BS46" i="2"/>
  <c r="BR46" i="2"/>
  <c r="BP46" i="2"/>
  <c r="BO46" i="2"/>
  <c r="BN46" i="2"/>
  <c r="BM46" i="2"/>
  <c r="BL46" i="2"/>
  <c r="BK46" i="2"/>
  <c r="BJ46" i="2" s="1"/>
  <c r="BC46" i="2"/>
  <c r="AV46" i="2"/>
  <c r="AO46" i="2"/>
  <c r="AH46" i="2"/>
  <c r="AA46" i="2"/>
  <c r="T46" i="2"/>
  <c r="Q46" i="2"/>
  <c r="M46" i="2" s="1"/>
  <c r="F46" i="2"/>
  <c r="CI45" i="2"/>
  <c r="CE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 s="1"/>
  <c r="BC45" i="2"/>
  <c r="AV45" i="2"/>
  <c r="AO45" i="2"/>
  <c r="AH45" i="2"/>
  <c r="AA45" i="2"/>
  <c r="T45" i="2"/>
  <c r="Q45" i="2"/>
  <c r="M45" i="2" s="1"/>
  <c r="F45" i="2"/>
  <c r="CI44" i="2"/>
  <c r="CE44" i="2"/>
  <c r="BX44" i="2"/>
  <c r="BW44" i="2"/>
  <c r="BW40" i="2" s="1"/>
  <c r="BV44" i="2"/>
  <c r="BT44" i="2"/>
  <c r="BS44" i="2"/>
  <c r="BR44" i="2"/>
  <c r="BP44" i="2"/>
  <c r="BO44" i="2"/>
  <c r="BO40" i="2" s="1"/>
  <c r="BN44" i="2"/>
  <c r="BM44" i="2"/>
  <c r="BL44" i="2"/>
  <c r="BK44" i="2"/>
  <c r="BJ44" i="2" s="1"/>
  <c r="BC44" i="2"/>
  <c r="AV44" i="2"/>
  <c r="AO44" i="2"/>
  <c r="AO40" i="2" s="1"/>
  <c r="AH44" i="2"/>
  <c r="AA44" i="2"/>
  <c r="T44" i="2"/>
  <c r="Q44" i="2"/>
  <c r="M44" i="2" s="1"/>
  <c r="F44" i="2"/>
  <c r="CE43" i="2"/>
  <c r="BX43" i="2"/>
  <c r="BW43" i="2"/>
  <c r="BV43" i="2"/>
  <c r="BU43" i="2"/>
  <c r="BT43" i="2"/>
  <c r="BS43" i="2"/>
  <c r="BR43" i="2"/>
  <c r="BQ43" i="2" s="1"/>
  <c r="BP43" i="2"/>
  <c r="BO43" i="2"/>
  <c r="BN43" i="2"/>
  <c r="BM43" i="2"/>
  <c r="BL43" i="2"/>
  <c r="BJ43" i="2" s="1"/>
  <c r="BK43" i="2"/>
  <c r="BC43" i="2"/>
  <c r="AV43" i="2"/>
  <c r="AO43" i="2"/>
  <c r="AH43" i="2"/>
  <c r="AA43" i="2"/>
  <c r="T43" i="2"/>
  <c r="M43" i="2"/>
  <c r="F43" i="2"/>
  <c r="CE42" i="2"/>
  <c r="BX42" i="2"/>
  <c r="BX40" i="2" s="1"/>
  <c r="BW42" i="2"/>
  <c r="BV42" i="2"/>
  <c r="BU42" i="2"/>
  <c r="BT42" i="2"/>
  <c r="BT40" i="2" s="1"/>
  <c r="BS42" i="2"/>
  <c r="BR42" i="2"/>
  <c r="BQ42" i="2" s="1"/>
  <c r="BP42" i="2"/>
  <c r="BP40" i="2" s="1"/>
  <c r="BO42" i="2"/>
  <c r="BN42" i="2"/>
  <c r="BM42" i="2"/>
  <c r="BL42" i="2"/>
  <c r="BJ42" i="2" s="1"/>
  <c r="BK42" i="2"/>
  <c r="BC42" i="2"/>
  <c r="AV42" i="2"/>
  <c r="AV40" i="2" s="1"/>
  <c r="AO42" i="2"/>
  <c r="AH42" i="2"/>
  <c r="AA42" i="2"/>
  <c r="T42" i="2"/>
  <c r="T40" i="2" s="1"/>
  <c r="M42" i="2"/>
  <c r="F42" i="2"/>
  <c r="CI41" i="2"/>
  <c r="CE41" i="2"/>
  <c r="CE40" i="2" s="1"/>
  <c r="BX41" i="2"/>
  <c r="BW41" i="2"/>
  <c r="BV41" i="2"/>
  <c r="BU41" i="2"/>
  <c r="BT41" i="2"/>
  <c r="BS41" i="2"/>
  <c r="BR41" i="2"/>
  <c r="BQ41" i="2"/>
  <c r="BP41" i="2"/>
  <c r="BO41" i="2"/>
  <c r="BN41" i="2"/>
  <c r="BM41" i="2"/>
  <c r="BM40" i="2" s="1"/>
  <c r="BL41" i="2"/>
  <c r="BK41" i="2"/>
  <c r="BJ41" i="2" s="1"/>
  <c r="BJ40" i="2" s="1"/>
  <c r="BC41" i="2"/>
  <c r="BC40" i="2" s="1"/>
  <c r="AV41" i="2"/>
  <c r="AO41" i="2"/>
  <c r="AH41" i="2"/>
  <c r="AA41" i="2"/>
  <c r="AA40" i="2" s="1"/>
  <c r="T41" i="2"/>
  <c r="Q41" i="2"/>
  <c r="M41" i="2" s="1"/>
  <c r="M40" i="2" s="1"/>
  <c r="F41" i="2"/>
  <c r="CK40" i="2"/>
  <c r="CJ40" i="2"/>
  <c r="CI40" i="2"/>
  <c r="CH40" i="2"/>
  <c r="CG40" i="2"/>
  <c r="CF40" i="2"/>
  <c r="CD40" i="2"/>
  <c r="CC40" i="2"/>
  <c r="CB40" i="2"/>
  <c r="CA40" i="2"/>
  <c r="BZ40" i="2"/>
  <c r="BY40" i="2"/>
  <c r="BV40" i="2"/>
  <c r="BR40" i="2"/>
  <c r="BN40" i="2"/>
  <c r="BI40" i="2"/>
  <c r="BH40" i="2"/>
  <c r="BG40" i="2"/>
  <c r="BF40" i="2"/>
  <c r="BE40" i="2"/>
  <c r="BD40" i="2"/>
  <c r="BB40" i="2"/>
  <c r="BA40" i="2"/>
  <c r="AZ40" i="2"/>
  <c r="AY40" i="2"/>
  <c r="AX40" i="2"/>
  <c r="AW40" i="2"/>
  <c r="AU40" i="2"/>
  <c r="AT40" i="2"/>
  <c r="AS40" i="2"/>
  <c r="AR40" i="2"/>
  <c r="AQ40" i="2"/>
  <c r="AP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Z40" i="2"/>
  <c r="Y40" i="2"/>
  <c r="X40" i="2"/>
  <c r="W40" i="2"/>
  <c r="V40" i="2"/>
  <c r="U40" i="2"/>
  <c r="S40" i="2"/>
  <c r="R40" i="2"/>
  <c r="P40" i="2"/>
  <c r="O40" i="2"/>
  <c r="N40" i="2"/>
  <c r="L40" i="2"/>
  <c r="K40" i="2"/>
  <c r="J40" i="2"/>
  <c r="I40" i="2"/>
  <c r="H40" i="2"/>
  <c r="G40" i="2"/>
  <c r="F40" i="2"/>
  <c r="CI39" i="2"/>
  <c r="CE39" i="2" s="1"/>
  <c r="BX39" i="2"/>
  <c r="BW39" i="2"/>
  <c r="BW32" i="2" s="1"/>
  <c r="BV39" i="2"/>
  <c r="BT39" i="2"/>
  <c r="BS39" i="2"/>
  <c r="BR39" i="2"/>
  <c r="BP39" i="2"/>
  <c r="BO39" i="2"/>
  <c r="BO32" i="2" s="1"/>
  <c r="BN39" i="2"/>
  <c r="BM39" i="2"/>
  <c r="BL39" i="2"/>
  <c r="BK39" i="2"/>
  <c r="BJ39" i="2" s="1"/>
  <c r="BC39" i="2"/>
  <c r="AV39" i="2"/>
  <c r="AO39" i="2"/>
  <c r="AO32" i="2" s="1"/>
  <c r="AH39" i="2"/>
  <c r="AA39" i="2"/>
  <c r="T39" i="2"/>
  <c r="Q39" i="2"/>
  <c r="M39" i="2" s="1"/>
  <c r="M32" i="2" s="1"/>
  <c r="F39" i="2"/>
  <c r="CE38" i="2"/>
  <c r="BX38" i="2"/>
  <c r="BW38" i="2"/>
  <c r="BV38" i="2"/>
  <c r="BU38" i="2"/>
  <c r="BT38" i="2"/>
  <c r="BS38" i="2"/>
  <c r="BR38" i="2"/>
  <c r="BQ38" i="2" s="1"/>
  <c r="BP38" i="2"/>
  <c r="BO38" i="2"/>
  <c r="BN38" i="2"/>
  <c r="BM38" i="2"/>
  <c r="BL38" i="2"/>
  <c r="BJ38" i="2" s="1"/>
  <c r="BK38" i="2"/>
  <c r="BC38" i="2"/>
  <c r="AV38" i="2"/>
  <c r="AO38" i="2"/>
  <c r="AH38" i="2"/>
  <c r="AA38" i="2"/>
  <c r="T38" i="2"/>
  <c r="M38" i="2"/>
  <c r="F38" i="2"/>
  <c r="CE37" i="2"/>
  <c r="BX37" i="2"/>
  <c r="BW37" i="2"/>
  <c r="BV37" i="2"/>
  <c r="BU37" i="2"/>
  <c r="BT37" i="2"/>
  <c r="BS37" i="2"/>
  <c r="BR37" i="2"/>
  <c r="BQ37" i="2" s="1"/>
  <c r="BP37" i="2"/>
  <c r="BO37" i="2"/>
  <c r="BN37" i="2"/>
  <c r="BM37" i="2"/>
  <c r="BL37" i="2"/>
  <c r="BJ37" i="2" s="1"/>
  <c r="BK37" i="2"/>
  <c r="BC37" i="2"/>
  <c r="AV37" i="2"/>
  <c r="AO37" i="2"/>
  <c r="AH37" i="2"/>
  <c r="AA37" i="2"/>
  <c r="T37" i="2"/>
  <c r="M37" i="2"/>
  <c r="F37" i="2"/>
  <c r="CE36" i="2"/>
  <c r="BX36" i="2"/>
  <c r="BW36" i="2"/>
  <c r="BV36" i="2"/>
  <c r="BU36" i="2"/>
  <c r="BT36" i="2"/>
  <c r="BQ36" i="2" s="1"/>
  <c r="BS36" i="2"/>
  <c r="BR36" i="2"/>
  <c r="BP36" i="2"/>
  <c r="BO36" i="2"/>
  <c r="BN36" i="2"/>
  <c r="BM36" i="2"/>
  <c r="BL36" i="2"/>
  <c r="BJ36" i="2" s="1"/>
  <c r="BK36" i="2"/>
  <c r="BC36" i="2"/>
  <c r="AV36" i="2"/>
  <c r="AO36" i="2"/>
  <c r="AH36" i="2"/>
  <c r="AA36" i="2"/>
  <c r="T36" i="2"/>
  <c r="M36" i="2"/>
  <c r="F36" i="2"/>
  <c r="CE35" i="2"/>
  <c r="BX35" i="2"/>
  <c r="BW35" i="2"/>
  <c r="BV35" i="2"/>
  <c r="BU35" i="2"/>
  <c r="BT35" i="2"/>
  <c r="BS35" i="2"/>
  <c r="BQ35" i="2" s="1"/>
  <c r="BR35" i="2"/>
  <c r="BP35" i="2"/>
  <c r="BO35" i="2"/>
  <c r="BN35" i="2"/>
  <c r="BM35" i="2"/>
  <c r="BL35" i="2"/>
  <c r="BK35" i="2"/>
  <c r="BJ35" i="2" s="1"/>
  <c r="BC35" i="2"/>
  <c r="AV35" i="2"/>
  <c r="AO35" i="2"/>
  <c r="AH35" i="2"/>
  <c r="AA35" i="2"/>
  <c r="T35" i="2"/>
  <c r="M35" i="2"/>
  <c r="F35" i="2"/>
  <c r="CE34" i="2"/>
  <c r="BX34" i="2"/>
  <c r="BW34" i="2"/>
  <c r="BV34" i="2"/>
  <c r="BU34" i="2"/>
  <c r="BT34" i="2"/>
  <c r="BS34" i="2"/>
  <c r="BR34" i="2"/>
  <c r="BQ34" i="2" s="1"/>
  <c r="BP34" i="2"/>
  <c r="BP32" i="2" s="1"/>
  <c r="BO34" i="2"/>
  <c r="BN34" i="2"/>
  <c r="BM34" i="2"/>
  <c r="BL34" i="2"/>
  <c r="BL32" i="2" s="1"/>
  <c r="BK34" i="2"/>
  <c r="BJ34" i="2" s="1"/>
  <c r="BC34" i="2"/>
  <c r="AV34" i="2"/>
  <c r="AV32" i="2" s="1"/>
  <c r="AO34" i="2"/>
  <c r="AH34" i="2"/>
  <c r="AA34" i="2"/>
  <c r="T34" i="2"/>
  <c r="T32" i="2" s="1"/>
  <c r="M34" i="2"/>
  <c r="F34" i="2"/>
  <c r="CI33" i="2"/>
  <c r="CI49" i="2" s="1"/>
  <c r="CE33" i="2"/>
  <c r="CE32" i="2" s="1"/>
  <c r="BX33" i="2"/>
  <c r="BX32" i="2" s="1"/>
  <c r="BW33" i="2"/>
  <c r="BV33" i="2"/>
  <c r="BU33" i="2"/>
  <c r="BT33" i="2"/>
  <c r="BT32" i="2" s="1"/>
  <c r="BS33" i="2"/>
  <c r="BR33" i="2"/>
  <c r="BQ33" i="2"/>
  <c r="BP33" i="2"/>
  <c r="BO33" i="2"/>
  <c r="BN33" i="2"/>
  <c r="BM33" i="2"/>
  <c r="BM32" i="2" s="1"/>
  <c r="BL33" i="2"/>
  <c r="BJ33" i="2" s="1"/>
  <c r="BJ32" i="2" s="1"/>
  <c r="BK33" i="2"/>
  <c r="BC33" i="2"/>
  <c r="BC32" i="2" s="1"/>
  <c r="AV33" i="2"/>
  <c r="AO33" i="2"/>
  <c r="AH33" i="2"/>
  <c r="AA33" i="2"/>
  <c r="AA32" i="2" s="1"/>
  <c r="T33" i="2"/>
  <c r="Q33" i="2"/>
  <c r="Q49" i="2" s="1"/>
  <c r="M33" i="2"/>
  <c r="F33" i="2"/>
  <c r="CK32" i="2"/>
  <c r="CJ32" i="2"/>
  <c r="CI32" i="2"/>
  <c r="CH32" i="2"/>
  <c r="CG32" i="2"/>
  <c r="CF32" i="2"/>
  <c r="CD32" i="2"/>
  <c r="CC32" i="2"/>
  <c r="CB32" i="2"/>
  <c r="CA32" i="2"/>
  <c r="BZ32" i="2"/>
  <c r="BY32" i="2"/>
  <c r="BV32" i="2"/>
  <c r="BR32" i="2"/>
  <c r="BN32" i="2"/>
  <c r="BI32" i="2"/>
  <c r="BH32" i="2"/>
  <c r="BG32" i="2"/>
  <c r="BF32" i="2"/>
  <c r="BE32" i="2"/>
  <c r="BD32" i="2"/>
  <c r="BB32" i="2"/>
  <c r="BA32" i="2"/>
  <c r="AZ32" i="2"/>
  <c r="AY32" i="2"/>
  <c r="AX32" i="2"/>
  <c r="AW32" i="2"/>
  <c r="AU32" i="2"/>
  <c r="AT32" i="2"/>
  <c r="AS32" i="2"/>
  <c r="AR32" i="2"/>
  <c r="AQ32" i="2"/>
  <c r="AP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Z32" i="2"/>
  <c r="Y32" i="2"/>
  <c r="X32" i="2"/>
  <c r="W32" i="2"/>
  <c r="V32" i="2"/>
  <c r="U32" i="2"/>
  <c r="S32" i="2"/>
  <c r="R32" i="2"/>
  <c r="P32" i="2"/>
  <c r="O32" i="2"/>
  <c r="N32" i="2"/>
  <c r="L32" i="2"/>
  <c r="K32" i="2"/>
  <c r="J32" i="2"/>
  <c r="I32" i="2"/>
  <c r="H32" i="2"/>
  <c r="G32" i="2"/>
  <c r="F32" i="2"/>
  <c r="CE31" i="2"/>
  <c r="BX31" i="2"/>
  <c r="BW31" i="2"/>
  <c r="BV31" i="2"/>
  <c r="BU31" i="2"/>
  <c r="BT31" i="2"/>
  <c r="BS31" i="2"/>
  <c r="BR31" i="2"/>
  <c r="BQ31" i="2" s="1"/>
  <c r="BP31" i="2"/>
  <c r="BO31" i="2"/>
  <c r="BN31" i="2"/>
  <c r="BM31" i="2"/>
  <c r="BL31" i="2"/>
  <c r="BK31" i="2"/>
  <c r="BJ31" i="2"/>
  <c r="BC31" i="2"/>
  <c r="AV31" i="2"/>
  <c r="AO31" i="2"/>
  <c r="AH31" i="2"/>
  <c r="AA31" i="2"/>
  <c r="T31" i="2"/>
  <c r="M31" i="2"/>
  <c r="F31" i="2"/>
  <c r="CE30" i="2"/>
  <c r="BX30" i="2"/>
  <c r="BW30" i="2"/>
  <c r="BV30" i="2"/>
  <c r="BU30" i="2"/>
  <c r="BT30" i="2"/>
  <c r="BS30" i="2"/>
  <c r="BR30" i="2"/>
  <c r="BQ30" i="2" s="1"/>
  <c r="BP30" i="2"/>
  <c r="BO30" i="2"/>
  <c r="BN30" i="2"/>
  <c r="BM30" i="2"/>
  <c r="BL30" i="2"/>
  <c r="BK30" i="2"/>
  <c r="BJ30" i="2"/>
  <c r="BC30" i="2"/>
  <c r="AV30" i="2"/>
  <c r="AO30" i="2"/>
  <c r="AH30" i="2"/>
  <c r="AA30" i="2"/>
  <c r="T30" i="2"/>
  <c r="M30" i="2"/>
  <c r="F30" i="2"/>
  <c r="CE29" i="2"/>
  <c r="BX29" i="2"/>
  <c r="BW29" i="2"/>
  <c r="BV29" i="2"/>
  <c r="BU29" i="2"/>
  <c r="BT29" i="2"/>
  <c r="BS29" i="2"/>
  <c r="BR29" i="2"/>
  <c r="BQ29" i="2" s="1"/>
  <c r="BP29" i="2"/>
  <c r="BO29" i="2"/>
  <c r="BN29" i="2"/>
  <c r="BJ29" i="2" s="1"/>
  <c r="BM29" i="2"/>
  <c r="BL29" i="2"/>
  <c r="BK29" i="2"/>
  <c r="BC29" i="2"/>
  <c r="AV29" i="2"/>
  <c r="AO29" i="2"/>
  <c r="AH29" i="2"/>
  <c r="AA29" i="2"/>
  <c r="T29" i="2"/>
  <c r="M29" i="2"/>
  <c r="F29" i="2"/>
  <c r="CE28" i="2"/>
  <c r="BX28" i="2"/>
  <c r="BW28" i="2"/>
  <c r="BV28" i="2"/>
  <c r="BU28" i="2"/>
  <c r="BT28" i="2"/>
  <c r="BS28" i="2"/>
  <c r="BR28" i="2"/>
  <c r="BQ28" i="2" s="1"/>
  <c r="BP28" i="2"/>
  <c r="BO28" i="2"/>
  <c r="BN28" i="2"/>
  <c r="BM28" i="2"/>
  <c r="BL28" i="2"/>
  <c r="BK28" i="2"/>
  <c r="BJ28" i="2"/>
  <c r="BC28" i="2"/>
  <c r="AV28" i="2"/>
  <c r="AO28" i="2"/>
  <c r="AH28" i="2"/>
  <c r="AA28" i="2"/>
  <c r="T28" i="2"/>
  <c r="M28" i="2"/>
  <c r="F28" i="2"/>
  <c r="CE27" i="2"/>
  <c r="BX27" i="2"/>
  <c r="BW27" i="2"/>
  <c r="BV27" i="2"/>
  <c r="BU27" i="2"/>
  <c r="BT27" i="2"/>
  <c r="BS27" i="2"/>
  <c r="BR27" i="2"/>
  <c r="BQ27" i="2" s="1"/>
  <c r="BP27" i="2"/>
  <c r="BO27" i="2"/>
  <c r="BN27" i="2"/>
  <c r="BM27" i="2"/>
  <c r="BL27" i="2"/>
  <c r="BK27" i="2"/>
  <c r="BJ27" i="2"/>
  <c r="BC27" i="2"/>
  <c r="AV27" i="2"/>
  <c r="AO27" i="2"/>
  <c r="AH27" i="2"/>
  <c r="AA27" i="2"/>
  <c r="T27" i="2"/>
  <c r="M27" i="2"/>
  <c r="F27" i="2"/>
  <c r="CE26" i="2"/>
  <c r="BX26" i="2"/>
  <c r="BW26" i="2"/>
  <c r="BV26" i="2"/>
  <c r="BU26" i="2"/>
  <c r="BT26" i="2"/>
  <c r="BS26" i="2"/>
  <c r="BR26" i="2"/>
  <c r="BQ26" i="2" s="1"/>
  <c r="BP26" i="2"/>
  <c r="BO26" i="2"/>
  <c r="BN26" i="2"/>
  <c r="BM26" i="2"/>
  <c r="BL26" i="2"/>
  <c r="BK26" i="2"/>
  <c r="BJ26" i="2"/>
  <c r="BC26" i="2"/>
  <c r="AV26" i="2"/>
  <c r="AO26" i="2"/>
  <c r="AH26" i="2"/>
  <c r="AA26" i="2"/>
  <c r="T26" i="2"/>
  <c r="M26" i="2"/>
  <c r="F26" i="2"/>
  <c r="CE25" i="2"/>
  <c r="BX25" i="2"/>
  <c r="BW25" i="2"/>
  <c r="BV25" i="2"/>
  <c r="BU25" i="2"/>
  <c r="BT25" i="2"/>
  <c r="BS25" i="2"/>
  <c r="BR25" i="2"/>
  <c r="BQ25" i="2" s="1"/>
  <c r="BP25" i="2"/>
  <c r="BO25" i="2"/>
  <c r="BN25" i="2"/>
  <c r="BJ25" i="2" s="1"/>
  <c r="BJ24" i="2" s="1"/>
  <c r="BM25" i="2"/>
  <c r="BL25" i="2"/>
  <c r="BK25" i="2"/>
  <c r="BC25" i="2"/>
  <c r="AV25" i="2"/>
  <c r="AO25" i="2"/>
  <c r="AH25" i="2"/>
  <c r="AA25" i="2"/>
  <c r="T25" i="2"/>
  <c r="M25" i="2"/>
  <c r="F25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P24" i="2"/>
  <c r="BO24" i="2"/>
  <c r="BN24" i="2"/>
  <c r="BM24" i="2"/>
  <c r="BL24" i="2"/>
  <c r="BK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CE23" i="2"/>
  <c r="BX23" i="2"/>
  <c r="BW23" i="2"/>
  <c r="BV23" i="2"/>
  <c r="BU23" i="2"/>
  <c r="BT23" i="2"/>
  <c r="BS23" i="2"/>
  <c r="BR23" i="2"/>
  <c r="BQ23" i="2" s="1"/>
  <c r="BP23" i="2"/>
  <c r="BO23" i="2"/>
  <c r="BN23" i="2"/>
  <c r="BM23" i="2"/>
  <c r="BL23" i="2"/>
  <c r="BK23" i="2"/>
  <c r="BJ23" i="2"/>
  <c r="BC23" i="2"/>
  <c r="AV23" i="2"/>
  <c r="AO23" i="2"/>
  <c r="AH23" i="2"/>
  <c r="AA23" i="2"/>
  <c r="T23" i="2"/>
  <c r="M23" i="2"/>
  <c r="F23" i="2"/>
  <c r="CE22" i="2"/>
  <c r="BX22" i="2"/>
  <c r="BW22" i="2"/>
  <c r="BV22" i="2"/>
  <c r="BU22" i="2"/>
  <c r="BT22" i="2"/>
  <c r="BS22" i="2"/>
  <c r="BR22" i="2"/>
  <c r="BQ22" i="2" s="1"/>
  <c r="BP22" i="2"/>
  <c r="BO22" i="2"/>
  <c r="BN22" i="2"/>
  <c r="BM22" i="2"/>
  <c r="BL22" i="2"/>
  <c r="BK22" i="2"/>
  <c r="BJ22" i="2"/>
  <c r="BC22" i="2"/>
  <c r="AV22" i="2"/>
  <c r="AO22" i="2"/>
  <c r="AH22" i="2"/>
  <c r="AA22" i="2"/>
  <c r="T22" i="2"/>
  <c r="M22" i="2"/>
  <c r="F22" i="2"/>
  <c r="CE21" i="2"/>
  <c r="BX21" i="2"/>
  <c r="BW21" i="2"/>
  <c r="BV21" i="2"/>
  <c r="BU21" i="2"/>
  <c r="BT21" i="2"/>
  <c r="BS21" i="2"/>
  <c r="BR21" i="2"/>
  <c r="BQ21" i="2" s="1"/>
  <c r="BP21" i="2"/>
  <c r="BO21" i="2"/>
  <c r="BN21" i="2"/>
  <c r="BM21" i="2"/>
  <c r="BL21" i="2"/>
  <c r="BK21" i="2"/>
  <c r="BJ21" i="2"/>
  <c r="BC21" i="2"/>
  <c r="AV21" i="2"/>
  <c r="AO21" i="2"/>
  <c r="AH21" i="2"/>
  <c r="AA21" i="2"/>
  <c r="T21" i="2"/>
  <c r="M21" i="2"/>
  <c r="F21" i="2"/>
  <c r="CE20" i="2"/>
  <c r="BX20" i="2"/>
  <c r="BW20" i="2"/>
  <c r="BV20" i="2"/>
  <c r="BU20" i="2"/>
  <c r="BT20" i="2"/>
  <c r="BS20" i="2"/>
  <c r="BR20" i="2"/>
  <c r="BQ20" i="2" s="1"/>
  <c r="BP20" i="2"/>
  <c r="BO20" i="2"/>
  <c r="BN20" i="2"/>
  <c r="BM20" i="2"/>
  <c r="BL20" i="2"/>
  <c r="BK20" i="2"/>
  <c r="BJ20" i="2"/>
  <c r="BC20" i="2"/>
  <c r="AV20" i="2"/>
  <c r="AO20" i="2"/>
  <c r="AH20" i="2"/>
  <c r="AA20" i="2"/>
  <c r="T20" i="2"/>
  <c r="M20" i="2"/>
  <c r="F20" i="2"/>
  <c r="CE19" i="2"/>
  <c r="BX19" i="2"/>
  <c r="BW19" i="2"/>
  <c r="BV19" i="2"/>
  <c r="BU19" i="2"/>
  <c r="BT19" i="2"/>
  <c r="BS19" i="2"/>
  <c r="BR19" i="2"/>
  <c r="BQ19" i="2" s="1"/>
  <c r="BP19" i="2"/>
  <c r="BO19" i="2"/>
  <c r="BN19" i="2"/>
  <c r="BM19" i="2"/>
  <c r="BL19" i="2"/>
  <c r="BK19" i="2"/>
  <c r="BJ19" i="2"/>
  <c r="BC19" i="2"/>
  <c r="AV19" i="2"/>
  <c r="AO19" i="2"/>
  <c r="AH19" i="2"/>
  <c r="AA19" i="2"/>
  <c r="T19" i="2"/>
  <c r="M19" i="2"/>
  <c r="F19" i="2"/>
  <c r="CE18" i="2"/>
  <c r="BX18" i="2"/>
  <c r="BW18" i="2"/>
  <c r="BV18" i="2"/>
  <c r="BU18" i="2"/>
  <c r="BT18" i="2"/>
  <c r="BS18" i="2"/>
  <c r="BR18" i="2"/>
  <c r="BQ18" i="2" s="1"/>
  <c r="BP18" i="2"/>
  <c r="BO18" i="2"/>
  <c r="BN18" i="2"/>
  <c r="BM18" i="2"/>
  <c r="BL18" i="2"/>
  <c r="BK18" i="2"/>
  <c r="BJ18" i="2"/>
  <c r="BC18" i="2"/>
  <c r="AV18" i="2"/>
  <c r="AO18" i="2"/>
  <c r="AH18" i="2"/>
  <c r="AA18" i="2"/>
  <c r="T18" i="2"/>
  <c r="M18" i="2"/>
  <c r="F18" i="2"/>
  <c r="CE17" i="2"/>
  <c r="CE49" i="2" s="1"/>
  <c r="BX17" i="2"/>
  <c r="BX49" i="2" s="1"/>
  <c r="BW17" i="2"/>
  <c r="BW49" i="2" s="1"/>
  <c r="BV17" i="2"/>
  <c r="BV49" i="2" s="1"/>
  <c r="BU17" i="2"/>
  <c r="BT17" i="2"/>
  <c r="BT49" i="2" s="1"/>
  <c r="BS17" i="2"/>
  <c r="BS49" i="2" s="1"/>
  <c r="BR17" i="2"/>
  <c r="BQ17" i="2" s="1"/>
  <c r="BP17" i="2"/>
  <c r="BP49" i="2" s="1"/>
  <c r="BO17" i="2"/>
  <c r="BO49" i="2" s="1"/>
  <c r="BN17" i="2"/>
  <c r="BN49" i="2" s="1"/>
  <c r="BM17" i="2"/>
  <c r="BM49" i="2" s="1"/>
  <c r="BL17" i="2"/>
  <c r="BL49" i="2" s="1"/>
  <c r="BK17" i="2"/>
  <c r="BK49" i="2" s="1"/>
  <c r="BJ17" i="2"/>
  <c r="BJ49" i="2" s="1"/>
  <c r="BC17" i="2"/>
  <c r="BC49" i="2" s="1"/>
  <c r="AV17" i="2"/>
  <c r="AV49" i="2" s="1"/>
  <c r="AO17" i="2"/>
  <c r="AO49" i="2" s="1"/>
  <c r="AH17" i="2"/>
  <c r="AH49" i="2" s="1"/>
  <c r="AA17" i="2"/>
  <c r="AA49" i="2" s="1"/>
  <c r="T17" i="2"/>
  <c r="T49" i="2" s="1"/>
  <c r="M17" i="2"/>
  <c r="F17" i="2"/>
  <c r="F49" i="2" s="1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D10" i="2"/>
  <c r="BQ16" i="2" l="1"/>
  <c r="BQ46" i="2"/>
  <c r="M49" i="2"/>
  <c r="BQ24" i="2"/>
  <c r="BQ44" i="2"/>
  <c r="BQ40" i="2" s="1"/>
  <c r="BK32" i="2"/>
  <c r="BS32" i="2"/>
  <c r="BK40" i="2"/>
  <c r="BS40" i="2"/>
  <c r="BR49" i="2"/>
  <c r="BU39" i="2"/>
  <c r="BU49" i="2" s="1"/>
  <c r="BL40" i="2"/>
  <c r="BU44" i="2"/>
  <c r="BU40" i="2" s="1"/>
  <c r="BU46" i="2"/>
  <c r="Q32" i="2"/>
  <c r="Q40" i="2"/>
  <c r="BU32" i="2" l="1"/>
  <c r="BQ39" i="2"/>
  <c r="BQ49" i="2" l="1"/>
  <c r="BQ32" i="2"/>
</calcChain>
</file>

<file path=xl/sharedStrings.xml><?xml version="1.0" encoding="utf-8"?>
<sst xmlns="http://schemas.openxmlformats.org/spreadsheetml/2006/main" count="159" uniqueCount="48">
  <si>
    <t>Раздел I. Полезный отпуск электроэнергии и мощности, реализуемой по регулируемым тарифам (ценам)</t>
  </si>
  <si>
    <t>А. Полезный отпуск электроэнергии и мощности, реализуемой по регулируемым тарифам (ценам) по Договору энергоснабжения</t>
  </si>
  <si>
    <t>Коды по ОКЕИ: 1000 киловатт-часов – 246, мегаватт – 215, тысяча рублей – 384</t>
  </si>
  <si>
    <t>Потребители</t>
  </si>
  <si>
    <t>Код строки</t>
  </si>
  <si>
    <t>Объем электрической энергии потребителей, осуществляющих оплату по одноставочным тарифам (ценам) за отчетный месяц (год), тыс кВт ч</t>
  </si>
  <si>
    <t>Стоимость электрической энергии потребителей, осуществляющих оплату по одноставочным тарифам (ценам) за отчетный месяц (год) без НДС, тыс руб</t>
  </si>
  <si>
    <t>Объем электрической энергии потребителей, осуществляющих оплату по зонным тарифам (ценам) за отчетный месяц (год), 
тыс кВт ч</t>
  </si>
  <si>
    <t>Стоимость электрической энергии потребителей, осуществляющих оплату по зонным тарифам (ценам) за отчетный месяц (год) без НДС, тыс руб</t>
  </si>
  <si>
    <t>Объем электрической энергии потребителей, осуществляющих оплату по трехставочным тарифам (ценам) за отчетный месяц (год), тыс кВт ч</t>
  </si>
  <si>
    <t>Стоимость электрической энергии потребителей, осуществляющих оплату по трехставочным тарифам (ценам) за отчетный месяц (год) без НДС, тыс руб</t>
  </si>
  <si>
    <t>Объем электрической мощности потребителей, осуществляющих оплату услуг по передаче электрической энергии по трехставочным ценам 
за отчетный месяц (год), МВт</t>
  </si>
  <si>
    <t>Стоимость электрической мощности потребителей, осуществляющих оплату услуг по передаче электрической энергии по трехставочным ценам 
за отчетный месяц (год) без НДС, тыс руб</t>
  </si>
  <si>
    <t>Объем электрической энергии за отчетный месяц (год), 
тыс кВт ч</t>
  </si>
  <si>
    <t>Стоимость электрической энергии за отчетный месяц (год) без НДС, тыс руб</t>
  </si>
  <si>
    <t>Стоимость электрической энергии (мощности) без учета стоимости отклонений за отчетный месяц (год) без НДС, по двухставочным тарифам (ценам) 
за отчетный месяц (год) без НДС, тыс руб</t>
  </si>
  <si>
    <t>Стоимость отклонений фактических объемов потребления электрической энергии от плановых (договорных) значений за отчетный  месяц (год) без НДС, тыс руб</t>
  </si>
  <si>
    <t>всего</t>
  </si>
  <si>
    <t>в том числе:</t>
  </si>
  <si>
    <t>ВН</t>
  </si>
  <si>
    <t>СН1</t>
  </si>
  <si>
    <t>СН2</t>
  </si>
  <si>
    <t>НН</t>
  </si>
  <si>
    <t>ФСК</t>
  </si>
  <si>
    <t>ГН</t>
  </si>
  <si>
    <t>Потребители с максимальной мощностью принадлежащих им энергопринимающих устройств от 10 МВт</t>
  </si>
  <si>
    <t>Промышленные и приравненные к ним потребители</t>
  </si>
  <si>
    <t>Электрифицированный железнодорожный транспорт</t>
  </si>
  <si>
    <t>Электрифицированный городской транспорт</t>
  </si>
  <si>
    <t>Непромышленные потребители</t>
  </si>
  <si>
    <t>Сельскохозяйственные товаропроизводители</t>
  </si>
  <si>
    <t>Бюджетные потребители</t>
  </si>
  <si>
    <t>Другие энергоснабжающие организации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</si>
  <si>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</si>
  <si>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от 150 кВт до 670 кВт</t>
  </si>
  <si>
    <t>Потребители с максимальной мощностью принадлежащих им энергопринимающих устройств до 150 кВт</t>
  </si>
  <si>
    <t>Компенсация расхода электрической энергии на передачу сетевыми организациями</t>
  </si>
  <si>
    <t xml:space="preserve">Полезный отпуск - всего </t>
  </si>
  <si>
    <t>Руководитель организации</t>
  </si>
  <si>
    <t>(Ф.И.О.)</t>
  </si>
  <si>
    <t>(подпись)</t>
  </si>
  <si>
    <t>Должностное лицо,</t>
  </si>
  <si>
    <t xml:space="preserve"> ответственное за</t>
  </si>
  <si>
    <t>(должность)</t>
  </si>
  <si>
    <t>составление формы</t>
  </si>
  <si>
    <t>«____» _________20__ год</t>
  </si>
  <si>
    <t>(номер контактного телефона)</t>
  </si>
  <si>
    <t>(дата составления документа)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</si>
</sst>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9"/>
      <color indexed="63"/>
      <name val="Tahoma"/>
      <family val="2"/>
      <charset val="204"/>
    </font>
    <font>
      <sz val="9"/>
      <name val="Tahoma"/>
      <family val="2"/>
      <charset val="204"/>
    </font>
    <font>
      <u/>
      <sz val="9"/>
      <color indexed="63"/>
      <name val="Tahoma"/>
      <family val="2"/>
      <charset val="204"/>
    </font>
    <font>
      <sz val="9"/>
      <color indexed="23"/>
      <name val="Tahoma"/>
      <family val="2"/>
      <charset val="204"/>
    </font>
    <font>
      <sz val="10"/>
      <color indexed="9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63"/>
      </right>
      <top style="thin">
        <color indexed="55"/>
      </top>
      <bottom/>
      <diagonal/>
    </border>
    <border>
      <left style="thin">
        <color indexed="63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3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49" fontId="5" fillId="0" borderId="0" applyBorder="0">
      <alignment vertical="top"/>
    </xf>
  </cellStyleXfs>
  <cellXfs count="65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1" applyFont="1" applyProtection="1"/>
    <xf numFmtId="0" fontId="2" fillId="0" borderId="0" xfId="1" applyNumberFormat="1" applyFont="1" applyProtection="1"/>
    <xf numFmtId="0" fontId="2" fillId="0" borderId="0" xfId="2" applyFont="1" applyProtection="1"/>
    <xf numFmtId="49" fontId="2" fillId="0" borderId="0" xfId="1" applyNumberFormat="1" applyFont="1" applyProtection="1"/>
    <xf numFmtId="0" fontId="2" fillId="0" borderId="0" xfId="1" applyFont="1" applyBorder="1" applyProtection="1"/>
    <xf numFmtId="0" fontId="4" fillId="0" borderId="1" xfId="3" applyFont="1" applyFill="1" applyBorder="1" applyAlignment="1" applyProtection="1">
      <alignment vertical="center"/>
    </xf>
    <xf numFmtId="0" fontId="4" fillId="0" borderId="1" xfId="3" applyFont="1" applyFill="1" applyBorder="1" applyAlignment="1" applyProtection="1">
      <alignment vertical="center" wrapText="1"/>
    </xf>
    <xf numFmtId="0" fontId="2" fillId="0" borderId="1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49" fontId="2" fillId="0" borderId="0" xfId="4" applyFont="1" applyBorder="1" applyAlignment="1">
      <alignment vertical="center"/>
    </xf>
    <xf numFmtId="0" fontId="6" fillId="0" borderId="0" xfId="1" applyFont="1" applyBorder="1" applyProtection="1"/>
    <xf numFmtId="0" fontId="6" fillId="0" borderId="0" xfId="1" applyFont="1" applyProtection="1"/>
    <xf numFmtId="0" fontId="2" fillId="0" borderId="0" xfId="4" applyNumberFormat="1" applyFont="1" applyBorder="1" applyAlignment="1">
      <alignment vertical="center"/>
    </xf>
    <xf numFmtId="0" fontId="2" fillId="0" borderId="1" xfId="1" applyFont="1" applyBorder="1" applyAlignment="1" applyProtection="1">
      <alignment horizontal="left" vertical="center"/>
    </xf>
    <xf numFmtId="0" fontId="2" fillId="0" borderId="1" xfId="1" applyFont="1" applyBorder="1" applyProtection="1"/>
    <xf numFmtId="49" fontId="2" fillId="0" borderId="0" xfId="4" applyFont="1" applyBorder="1" applyAlignment="1">
      <alignment horizontal="right" vertical="top"/>
    </xf>
    <xf numFmtId="49" fontId="2" fillId="0" borderId="2" xfId="4" applyFont="1" applyFill="1" applyBorder="1" applyAlignment="1" applyProtection="1">
      <alignment horizontal="center" vertical="center" wrapText="1"/>
    </xf>
    <xf numFmtId="49" fontId="2" fillId="0" borderId="3" xfId="4" applyFont="1" applyFill="1" applyBorder="1" applyAlignment="1" applyProtection="1">
      <alignment horizontal="center" vertical="center" wrapText="1"/>
    </xf>
    <xf numFmtId="49" fontId="2" fillId="0" borderId="4" xfId="4" applyFont="1" applyFill="1" applyBorder="1" applyAlignment="1" applyProtection="1">
      <alignment horizontal="center" vertical="center" wrapText="1"/>
    </xf>
    <xf numFmtId="49" fontId="2" fillId="0" borderId="1" xfId="4" applyFont="1" applyFill="1" applyBorder="1" applyAlignment="1" applyProtection="1">
      <alignment horizontal="center" vertical="center" wrapText="1"/>
    </xf>
    <xf numFmtId="49" fontId="2" fillId="0" borderId="5" xfId="4" applyFont="1" applyFill="1" applyBorder="1" applyAlignment="1" applyProtection="1">
      <alignment horizontal="center" vertical="center" wrapText="1"/>
    </xf>
    <xf numFmtId="49" fontId="2" fillId="0" borderId="6" xfId="4" applyFont="1" applyFill="1" applyBorder="1" applyAlignment="1" applyProtection="1">
      <alignment horizontal="center" vertical="center" wrapText="1"/>
    </xf>
    <xf numFmtId="49" fontId="2" fillId="0" borderId="6" xfId="4" applyFont="1" applyFill="1" applyBorder="1" applyAlignment="1" applyProtection="1">
      <alignment horizontal="center" vertical="center" wrapText="1"/>
    </xf>
    <xf numFmtId="49" fontId="2" fillId="0" borderId="7" xfId="4" applyFont="1" applyFill="1" applyBorder="1" applyAlignment="1" applyProtection="1">
      <alignment horizontal="center" vertical="center" wrapText="1"/>
    </xf>
    <xf numFmtId="49" fontId="2" fillId="0" borderId="8" xfId="4" applyFont="1" applyFill="1" applyBorder="1" applyAlignment="1" applyProtection="1">
      <alignment horizontal="center" vertical="center" wrapText="1"/>
    </xf>
    <xf numFmtId="49" fontId="2" fillId="0" borderId="9" xfId="4" applyFont="1" applyFill="1" applyBorder="1" applyAlignment="1" applyProtection="1">
      <alignment horizontal="center" vertical="center" wrapText="1"/>
    </xf>
    <xf numFmtId="49" fontId="2" fillId="0" borderId="2" xfId="4" applyFont="1" applyFill="1" applyBorder="1" applyAlignment="1" applyProtection="1">
      <alignment horizontal="center" vertical="center" wrapText="1"/>
    </xf>
    <xf numFmtId="49" fontId="2" fillId="0" borderId="5" xfId="4" applyFont="1" applyFill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49" fontId="2" fillId="0" borderId="2" xfId="4" applyFont="1" applyFill="1" applyBorder="1" applyAlignment="1" applyProtection="1">
      <alignment vertical="center" wrapText="1"/>
    </xf>
    <xf numFmtId="164" fontId="2" fillId="2" borderId="2" xfId="1" applyNumberFormat="1" applyFont="1" applyFill="1" applyBorder="1" applyAlignment="1" applyProtection="1">
      <alignment horizontal="right" vertical="center" wrapText="1"/>
    </xf>
    <xf numFmtId="164" fontId="2" fillId="2" borderId="3" xfId="1" applyNumberFormat="1" applyFont="1" applyFill="1" applyBorder="1" applyAlignment="1" applyProtection="1">
      <alignment horizontal="right" vertical="center" wrapText="1"/>
    </xf>
    <xf numFmtId="164" fontId="2" fillId="2" borderId="1" xfId="1" applyNumberFormat="1" applyFont="1" applyFill="1" applyBorder="1" applyAlignment="1" applyProtection="1">
      <alignment horizontal="right" vertical="center" wrapText="1"/>
    </xf>
    <xf numFmtId="164" fontId="2" fillId="2" borderId="10" xfId="1" applyNumberFormat="1" applyFont="1" applyFill="1" applyBorder="1" applyAlignment="1" applyProtection="1">
      <alignment horizontal="right" vertical="center" wrapText="1"/>
    </xf>
    <xf numFmtId="164" fontId="2" fillId="2" borderId="6" xfId="1" applyNumberFormat="1" applyFont="1" applyFill="1" applyBorder="1" applyAlignment="1" applyProtection="1">
      <alignment horizontal="right" vertical="center"/>
    </xf>
    <xf numFmtId="164" fontId="2" fillId="3" borderId="2" xfId="1" applyNumberFormat="1" applyFont="1" applyFill="1" applyBorder="1" applyAlignment="1" applyProtection="1">
      <alignment horizontal="right" vertical="center" wrapText="1"/>
      <protection locked="0"/>
    </xf>
    <xf numFmtId="164" fontId="2" fillId="3" borderId="3" xfId="1" applyNumberFormat="1" applyFont="1" applyFill="1" applyBorder="1" applyAlignment="1" applyProtection="1">
      <alignment horizontal="right" vertical="center" wrapText="1"/>
      <protection locked="0"/>
    </xf>
    <xf numFmtId="164" fontId="2" fillId="2" borderId="7" xfId="1" applyNumberFormat="1" applyFont="1" applyFill="1" applyBorder="1" applyAlignment="1" applyProtection="1">
      <alignment horizontal="right" vertical="center"/>
    </xf>
    <xf numFmtId="164" fontId="2" fillId="2" borderId="9" xfId="1" applyNumberFormat="1" applyFont="1" applyFill="1" applyBorder="1" applyAlignment="1" applyProtection="1">
      <alignment horizontal="right" vertical="center"/>
    </xf>
    <xf numFmtId="164" fontId="2" fillId="3" borderId="5" xfId="1" applyNumberFormat="1" applyFont="1" applyFill="1" applyBorder="1" applyAlignment="1" applyProtection="1">
      <alignment horizontal="right" vertical="center" wrapText="1"/>
      <protection locked="0"/>
    </xf>
    <xf numFmtId="164" fontId="2" fillId="2" borderId="5" xfId="1" applyNumberFormat="1" applyFont="1" applyFill="1" applyBorder="1" applyAlignment="1" applyProtection="1">
      <alignment horizontal="right" vertical="center" wrapText="1"/>
    </xf>
    <xf numFmtId="164" fontId="2" fillId="3" borderId="10" xfId="1" applyNumberFormat="1" applyFont="1" applyFill="1" applyBorder="1" applyAlignment="1" applyProtection="1">
      <alignment horizontal="right" vertical="center" wrapText="1"/>
      <protection locked="0"/>
    </xf>
    <xf numFmtId="164" fontId="2" fillId="3" borderId="2" xfId="1" applyNumberFormat="1" applyFont="1" applyFill="1" applyBorder="1" applyAlignment="1" applyProtection="1">
      <alignment horizontal="right" vertical="center"/>
      <protection locked="0"/>
    </xf>
    <xf numFmtId="164" fontId="2" fillId="3" borderId="3" xfId="1" applyNumberFormat="1" applyFont="1" applyFill="1" applyBorder="1" applyAlignment="1" applyProtection="1">
      <alignment horizontal="right" vertical="center"/>
      <protection locked="0"/>
    </xf>
    <xf numFmtId="164" fontId="2" fillId="3" borderId="10" xfId="1" applyNumberFormat="1" applyFont="1" applyFill="1" applyBorder="1" applyAlignment="1" applyProtection="1">
      <alignment horizontal="right" vertical="center"/>
      <protection locked="0"/>
    </xf>
    <xf numFmtId="49" fontId="2" fillId="0" borderId="6" xfId="4" applyFont="1" applyFill="1" applyBorder="1" applyAlignment="1" applyProtection="1">
      <alignment vertical="center" wrapText="1"/>
    </xf>
    <xf numFmtId="164" fontId="2" fillId="2" borderId="8" xfId="1" applyNumberFormat="1" applyFont="1" applyFill="1" applyBorder="1" applyAlignment="1" applyProtection="1">
      <alignment horizontal="right" vertical="center"/>
    </xf>
    <xf numFmtId="164" fontId="2" fillId="2" borderId="10" xfId="1" applyNumberFormat="1" applyFont="1" applyFill="1" applyBorder="1" applyAlignment="1" applyProtection="1">
      <alignment horizontal="right" vertical="center"/>
    </xf>
    <xf numFmtId="0" fontId="8" fillId="0" borderId="0" xfId="1" applyFont="1" applyProtection="1"/>
    <xf numFmtId="0" fontId="9" fillId="0" borderId="0" xfId="1" applyFont="1" applyProtection="1"/>
    <xf numFmtId="0" fontId="9" fillId="0" borderId="11" xfId="1" applyNumberFormat="1" applyFont="1" applyBorder="1" applyAlignment="1" applyProtection="1">
      <alignment horizontal="center" vertical="center"/>
    </xf>
    <xf numFmtId="0" fontId="9" fillId="0" borderId="11" xfId="1" applyFont="1" applyBorder="1" applyAlignment="1" applyProtection="1">
      <alignment horizontal="center" vertical="center" wrapText="1"/>
    </xf>
    <xf numFmtId="0" fontId="9" fillId="0" borderId="11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 vertical="center" wrapText="1"/>
    </xf>
    <xf numFmtId="0" fontId="9" fillId="0" borderId="0" xfId="1" applyFont="1" applyBorder="1" applyProtection="1"/>
    <xf numFmtId="0" fontId="9" fillId="0" borderId="0" xfId="1" applyFont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 vertical="center"/>
    </xf>
    <xf numFmtId="0" fontId="9" fillId="0" borderId="11" xfId="1" applyFont="1" applyBorder="1" applyProtection="1"/>
    <xf numFmtId="0" fontId="9" fillId="0" borderId="0" xfId="1" applyFont="1" applyAlignment="1" applyProtection="1">
      <alignment horizontal="center" vertical="center"/>
    </xf>
    <xf numFmtId="0" fontId="9" fillId="0" borderId="0" xfId="1" applyFont="1" applyAlignment="1" applyProtection="1">
      <alignment horizontal="left" vertical="center"/>
    </xf>
    <xf numFmtId="0" fontId="9" fillId="0" borderId="12" xfId="1" applyFont="1" applyBorder="1" applyAlignment="1" applyProtection="1">
      <alignment horizontal="center" vertical="center"/>
    </xf>
    <xf numFmtId="0" fontId="9" fillId="0" borderId="0" xfId="1" applyFont="1" applyAlignment="1" applyProtection="1">
      <alignment vertical="center"/>
    </xf>
  </cellXfs>
  <cellStyles count="5">
    <cellStyle name="Обычный" xfId="0" builtinId="0"/>
    <cellStyle name="Обычный 10" xfId="4"/>
    <cellStyle name="Обычный_Полезный отпуск электроэнергии и мощности, реализуемой по нерегулируемым ценам" xfId="2"/>
    <cellStyle name="Обычный_Полезный отпуск электроэнергии и мощности, реализуемой по регулируемым ценам" xfId="1"/>
    <cellStyle name="Обычный_Шаблон по источникам для Модуля Реестр (2)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50346</xdr:rowOff>
    </xdr:from>
    <xdr:to>
      <xdr:col>29</xdr:col>
      <xdr:colOff>607314</xdr:colOff>
      <xdr:row>62</xdr:row>
      <xdr:rowOff>142262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346"/>
          <a:ext cx="18285714" cy="1143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38</xdr:col>
      <xdr:colOff>269966</xdr:colOff>
      <xdr:row>62</xdr:row>
      <xdr:rowOff>90011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434766" cy="114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62</xdr:row>
      <xdr:rowOff>90011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1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&#1052;&#1086;&#1080;%20&#1076;&#1086;&#1082;&#1091;&#1084;&#1077;&#1085;&#1090;&#1099;\d%20siruk\&#1055;&#1069;&#1059;,%20&#1056;&#1069;&#1050;\&#1076;&#1083;&#1103;%20&#1048;&#1053;&#1060;&#1054;\2018\&#1060;&#1072;&#1082;&#1090;&#1080;&#1095;&#1077;&#1089;&#1082;&#1080;&#1077;%20&#1087;&#1086;&#1082;&#1072;&#1079;&#1072;&#1090;&#1077;&#1083;&#1080;\2018\&#1055;&#1086;&#1083;&#1077;&#1079;&#1085;&#1099;&#1081;%20&#1086;&#1090;&#1087;&#1091;&#1089;&#1082;%20&#1101;&#1083;&#1077;&#1082;&#1090;&#1088;&#1086;&#1101;&#1085;&#1077;&#1088;&#1075;&#1080;&#1080;%2006.2018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 06"/>
      <sheetName val="Полезный отпуск электроэнергии"/>
      <sheetName val="Продажа электроэнергии 06"/>
      <sheetName val="Покупка электроэнергии"/>
      <sheetName val="Statistic"/>
      <sheetName val="TEHSHEET"/>
      <sheetName val="et_union"/>
      <sheetName val="AllSheetsInThisWorkbook"/>
      <sheetName val="modHTTP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ListProv"/>
      <sheetName val="modButton"/>
      <sheetName val="modInstruction"/>
      <sheetName val="REESTR_ORG"/>
      <sheetName val="modfrmCheckUpdates"/>
      <sheetName val="REESTR_MO"/>
      <sheetName val="modfrmRegion"/>
      <sheetName val="modfrmReestr"/>
      <sheetName val="modReestr"/>
      <sheetName val="modUpdTemplMain"/>
      <sheetName val="modfrmDateChoose"/>
      <sheetName val="modHyperlin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sqref="A1:XFD1048576"/>
    </sheetView>
  </sheetViews>
  <sheetFormatPr defaultRowHeight="14.4" x14ac:dyDescent="0.3"/>
  <cols>
    <col min="1" max="16384" width="8.88671875" style="1"/>
  </cols>
  <sheetData/>
  <pageMargins left="0.11811023622047245" right="0.11811023622047245" top="0.15748031496062992" bottom="0.15748031496062992" header="0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60"/>
  <sheetViews>
    <sheetView topLeftCell="C7" zoomScale="75" zoomScaleNormal="75" workbookViewId="0">
      <selection activeCell="BB37" sqref="BB37"/>
    </sheetView>
  </sheetViews>
  <sheetFormatPr defaultColWidth="8.109375" defaultRowHeight="11.4" x14ac:dyDescent="0.2"/>
  <cols>
    <col min="1" max="2" width="8.109375" style="2" hidden="1" customWidth="1"/>
    <col min="3" max="3" width="3.6640625" style="2" customWidth="1"/>
    <col min="4" max="4" width="36.21875" style="2" customWidth="1"/>
    <col min="5" max="5" width="6" style="2" customWidth="1"/>
    <col min="6" max="6" width="8.6640625" style="2" customWidth="1"/>
    <col min="7" max="9" width="6.88671875" style="2" customWidth="1"/>
    <col min="10" max="10" width="9.5546875" style="2" customWidth="1"/>
    <col min="11" max="12" width="6.88671875" style="2" customWidth="1"/>
    <col min="13" max="13" width="8.6640625" style="2" customWidth="1"/>
    <col min="14" max="16" width="1.109375" style="2" customWidth="1"/>
    <col min="17" max="17" width="8.77734375" style="2" customWidth="1"/>
    <col min="18" max="19" width="1.109375" style="2" customWidth="1"/>
    <col min="20" max="33" width="1.5546875" style="2" customWidth="1"/>
    <col min="34" max="40" width="1.44140625" style="2" customWidth="1"/>
    <col min="41" max="47" width="0.88671875" style="2" customWidth="1"/>
    <col min="48" max="54" width="1" style="2" customWidth="1"/>
    <col min="55" max="61" width="0.88671875" style="2" customWidth="1"/>
    <col min="62" max="62" width="8.6640625" style="2" customWidth="1"/>
    <col min="63" max="65" width="1.109375" style="2" customWidth="1"/>
    <col min="66" max="66" width="8.21875" style="2" customWidth="1"/>
    <col min="67" max="68" width="0.77734375" style="2" customWidth="1"/>
    <col min="69" max="69" width="9.5546875" style="2" customWidth="1"/>
    <col min="70" max="72" width="1" style="2" customWidth="1"/>
    <col min="73" max="73" width="9" style="2" customWidth="1"/>
    <col min="74" max="75" width="1.5546875" style="2" customWidth="1"/>
    <col min="76" max="82" width="0.77734375" style="2" customWidth="1"/>
    <col min="83" max="83" width="9.77734375" style="2" customWidth="1"/>
    <col min="84" max="86" width="1.44140625" style="2" customWidth="1"/>
    <col min="87" max="87" width="9.5546875" style="2" customWidth="1"/>
    <col min="88" max="89" width="1.109375" style="2" customWidth="1"/>
    <col min="90" max="16384" width="8.109375" style="2"/>
  </cols>
  <sheetData>
    <row r="1" spans="1:89" hidden="1" x14ac:dyDescent="0.2"/>
    <row r="2" spans="1:89" hidden="1" x14ac:dyDescent="0.2"/>
    <row r="3" spans="1:89" hidden="1" x14ac:dyDescent="0.2">
      <c r="A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</row>
    <row r="4" spans="1:89" hidden="1" x14ac:dyDescent="0.2">
      <c r="A4" s="5"/>
    </row>
    <row r="5" spans="1:89" hidden="1" x14ac:dyDescent="0.2">
      <c r="A5" s="5"/>
      <c r="H5" s="6"/>
      <c r="I5" s="6"/>
      <c r="J5" s="6"/>
      <c r="K5" s="6"/>
      <c r="L5" s="6"/>
      <c r="O5" s="6"/>
      <c r="P5" s="6"/>
      <c r="Q5" s="6"/>
      <c r="R5" s="6"/>
      <c r="S5" s="6"/>
      <c r="V5" s="6"/>
      <c r="W5" s="6"/>
      <c r="X5" s="6"/>
      <c r="Y5" s="6"/>
      <c r="Z5" s="6"/>
      <c r="AC5" s="6"/>
      <c r="AD5" s="6"/>
      <c r="AE5" s="6"/>
      <c r="AF5" s="6"/>
      <c r="AG5" s="6"/>
      <c r="AJ5" s="6"/>
      <c r="AK5" s="6"/>
      <c r="AL5" s="6"/>
      <c r="AM5" s="6"/>
      <c r="AN5" s="6"/>
      <c r="AQ5" s="6"/>
      <c r="AR5" s="6"/>
      <c r="AS5" s="6"/>
      <c r="AT5" s="6"/>
      <c r="AU5" s="6"/>
      <c r="AX5" s="6"/>
      <c r="AY5" s="6"/>
      <c r="AZ5" s="6"/>
      <c r="BA5" s="6"/>
      <c r="BB5" s="6"/>
      <c r="BE5" s="6"/>
      <c r="BF5" s="6"/>
      <c r="BG5" s="6"/>
      <c r="BH5" s="6"/>
      <c r="BI5" s="6"/>
      <c r="BL5" s="6"/>
      <c r="BM5" s="6"/>
      <c r="BN5" s="6"/>
      <c r="BO5" s="6"/>
      <c r="BP5" s="6"/>
      <c r="BS5" s="6"/>
      <c r="BT5" s="6"/>
      <c r="BU5" s="6"/>
      <c r="BV5" s="6"/>
      <c r="BW5" s="6"/>
      <c r="BZ5" s="6"/>
      <c r="CA5" s="6"/>
      <c r="CB5" s="6"/>
      <c r="CC5" s="6"/>
      <c r="CD5" s="6"/>
      <c r="CG5" s="6"/>
      <c r="CH5" s="6"/>
      <c r="CI5" s="6"/>
      <c r="CJ5" s="6"/>
      <c r="CK5" s="6"/>
    </row>
    <row r="6" spans="1:89" hidden="1" x14ac:dyDescent="0.2">
      <c r="A6" s="5"/>
      <c r="H6" s="6"/>
      <c r="I6" s="6"/>
      <c r="J6" s="6"/>
      <c r="K6" s="6"/>
      <c r="L6" s="6"/>
      <c r="O6" s="6"/>
      <c r="P6" s="6"/>
      <c r="Q6" s="6"/>
      <c r="R6" s="6"/>
      <c r="S6" s="6"/>
      <c r="V6" s="6"/>
      <c r="W6" s="6"/>
      <c r="X6" s="6"/>
      <c r="Y6" s="6"/>
      <c r="Z6" s="6"/>
      <c r="AC6" s="6"/>
      <c r="AD6" s="6"/>
      <c r="AE6" s="6"/>
      <c r="AF6" s="6"/>
      <c r="AG6" s="6"/>
      <c r="AJ6" s="6"/>
      <c r="AK6" s="6"/>
      <c r="AL6" s="6"/>
      <c r="AM6" s="6"/>
      <c r="AN6" s="6"/>
      <c r="AQ6" s="6"/>
      <c r="AR6" s="6"/>
      <c r="AS6" s="6"/>
      <c r="AT6" s="6"/>
      <c r="AU6" s="6"/>
      <c r="AX6" s="6"/>
      <c r="AY6" s="6"/>
      <c r="AZ6" s="6"/>
      <c r="BA6" s="6"/>
      <c r="BB6" s="6"/>
      <c r="BE6" s="6"/>
      <c r="BF6" s="6"/>
      <c r="BG6" s="6"/>
      <c r="BH6" s="6"/>
      <c r="BI6" s="6"/>
      <c r="BL6" s="6"/>
      <c r="BM6" s="6"/>
      <c r="BN6" s="6"/>
      <c r="BO6" s="6"/>
      <c r="BP6" s="6"/>
      <c r="BS6" s="6"/>
      <c r="BT6" s="6"/>
      <c r="BU6" s="6"/>
      <c r="BV6" s="6"/>
      <c r="BW6" s="6"/>
      <c r="BZ6" s="6"/>
      <c r="CA6" s="6"/>
      <c r="CB6" s="6"/>
      <c r="CC6" s="6"/>
      <c r="CD6" s="6"/>
      <c r="CG6" s="6"/>
      <c r="CH6" s="6"/>
      <c r="CI6" s="6"/>
      <c r="CJ6" s="6"/>
      <c r="CK6" s="6"/>
    </row>
    <row r="7" spans="1:89" ht="12" customHeight="1" x14ac:dyDescent="0.2">
      <c r="A7" s="5"/>
      <c r="D7" s="6"/>
      <c r="E7" s="6"/>
      <c r="F7" s="6"/>
      <c r="G7" s="6"/>
      <c r="H7" s="6"/>
      <c r="I7" s="6"/>
      <c r="J7" s="6"/>
      <c r="K7" s="6"/>
      <c r="L7" s="6"/>
      <c r="M7" s="6"/>
      <c r="O7" s="6"/>
      <c r="P7" s="6"/>
      <c r="Q7" s="6"/>
      <c r="R7" s="6"/>
      <c r="S7" s="6"/>
      <c r="V7" s="6"/>
      <c r="W7" s="6"/>
      <c r="X7" s="6"/>
      <c r="Y7" s="6"/>
      <c r="Z7" s="6"/>
      <c r="AC7" s="6"/>
      <c r="AD7" s="6"/>
      <c r="AE7" s="6"/>
      <c r="AF7" s="6"/>
      <c r="AG7" s="6"/>
      <c r="AJ7" s="6"/>
      <c r="AK7" s="6"/>
      <c r="AL7" s="6"/>
      <c r="AM7" s="6"/>
      <c r="AN7" s="6"/>
      <c r="AQ7" s="6"/>
      <c r="AR7" s="6"/>
      <c r="AS7" s="6"/>
      <c r="AT7" s="6"/>
      <c r="AU7" s="6"/>
      <c r="AX7" s="6"/>
      <c r="AY7" s="6"/>
      <c r="AZ7" s="6"/>
      <c r="BA7" s="6"/>
      <c r="BB7" s="6"/>
      <c r="BE7" s="6"/>
      <c r="BF7" s="6"/>
      <c r="BG7" s="6"/>
      <c r="BH7" s="6"/>
      <c r="BI7" s="6"/>
      <c r="BL7" s="6"/>
      <c r="BM7" s="6"/>
      <c r="BN7" s="6"/>
      <c r="BO7" s="6"/>
      <c r="BP7" s="6"/>
      <c r="BS7" s="6"/>
      <c r="BT7" s="6"/>
      <c r="BU7" s="6"/>
      <c r="BV7" s="6"/>
      <c r="BW7" s="6"/>
      <c r="BZ7" s="6"/>
      <c r="CA7" s="6"/>
      <c r="CB7" s="6"/>
      <c r="CC7" s="6"/>
      <c r="CD7" s="6"/>
      <c r="CG7" s="6"/>
      <c r="CH7" s="6"/>
      <c r="CI7" s="6"/>
      <c r="CJ7" s="6"/>
      <c r="CK7" s="6"/>
    </row>
    <row r="8" spans="1:89" ht="12" customHeight="1" x14ac:dyDescent="0.2">
      <c r="A8" s="5"/>
      <c r="D8" s="7" t="s">
        <v>0</v>
      </c>
      <c r="E8" s="8"/>
      <c r="F8" s="8"/>
      <c r="G8" s="8"/>
      <c r="H8" s="8"/>
      <c r="I8" s="8"/>
      <c r="J8" s="8"/>
      <c r="K8" s="9"/>
      <c r="L8" s="9"/>
      <c r="M8" s="9"/>
      <c r="N8" s="10"/>
      <c r="O8" s="10"/>
      <c r="P8" s="10"/>
      <c r="Q8" s="10"/>
      <c r="R8" s="10"/>
      <c r="S8" s="10"/>
    </row>
    <row r="9" spans="1:89" ht="12" customHeight="1" x14ac:dyDescent="0.2">
      <c r="D9" s="11" t="s">
        <v>1</v>
      </c>
      <c r="E9" s="12"/>
      <c r="F9" s="12"/>
      <c r="G9" s="12"/>
      <c r="H9" s="12"/>
      <c r="I9" s="12"/>
      <c r="J9" s="12"/>
      <c r="K9" s="12"/>
      <c r="L9" s="12"/>
      <c r="M9" s="12"/>
      <c r="N9" s="13"/>
      <c r="O9" s="13"/>
    </row>
    <row r="10" spans="1:89" ht="12" customHeight="1" x14ac:dyDescent="0.2">
      <c r="D10" s="14" t="e">
        <f>IF(org="","Не определено",org)</f>
        <v>#REF!</v>
      </c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13"/>
    </row>
    <row r="11" spans="1:89" ht="12" customHeight="1" x14ac:dyDescent="0.2">
      <c r="D11" s="15"/>
      <c r="E11" s="15"/>
      <c r="F11" s="15"/>
      <c r="G11" s="15"/>
      <c r="H11" s="15"/>
      <c r="I11" s="15"/>
      <c r="J11" s="15"/>
      <c r="K11" s="15"/>
      <c r="L11" s="16"/>
      <c r="M11" s="1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17" t="s">
        <v>2</v>
      </c>
    </row>
    <row r="12" spans="1:89" ht="54" customHeight="1" x14ac:dyDescent="0.2">
      <c r="C12" s="6"/>
      <c r="D12" s="18" t="s">
        <v>3</v>
      </c>
      <c r="E12" s="18" t="s">
        <v>4</v>
      </c>
      <c r="F12" s="18" t="s">
        <v>5</v>
      </c>
      <c r="G12" s="18"/>
      <c r="H12" s="18"/>
      <c r="I12" s="18"/>
      <c r="J12" s="18"/>
      <c r="K12" s="18"/>
      <c r="L12" s="19"/>
      <c r="M12" s="20" t="s">
        <v>6</v>
      </c>
      <c r="N12" s="18"/>
      <c r="O12" s="18"/>
      <c r="P12" s="18"/>
      <c r="Q12" s="18"/>
      <c r="R12" s="18"/>
      <c r="S12" s="19"/>
      <c r="T12" s="20" t="s">
        <v>7</v>
      </c>
      <c r="U12" s="18"/>
      <c r="V12" s="18"/>
      <c r="W12" s="18"/>
      <c r="X12" s="18"/>
      <c r="Y12" s="18"/>
      <c r="Z12" s="19"/>
      <c r="AA12" s="20" t="s">
        <v>8</v>
      </c>
      <c r="AB12" s="18"/>
      <c r="AC12" s="18"/>
      <c r="AD12" s="18"/>
      <c r="AE12" s="18"/>
      <c r="AF12" s="18"/>
      <c r="AG12" s="19"/>
      <c r="AH12" s="20" t="s">
        <v>9</v>
      </c>
      <c r="AI12" s="18"/>
      <c r="AJ12" s="18"/>
      <c r="AK12" s="18"/>
      <c r="AL12" s="18"/>
      <c r="AM12" s="18"/>
      <c r="AN12" s="19"/>
      <c r="AO12" s="20" t="s">
        <v>10</v>
      </c>
      <c r="AP12" s="18"/>
      <c r="AQ12" s="18"/>
      <c r="AR12" s="18"/>
      <c r="AS12" s="18"/>
      <c r="AT12" s="18"/>
      <c r="AU12" s="19"/>
      <c r="AV12" s="20" t="s">
        <v>11</v>
      </c>
      <c r="AW12" s="18"/>
      <c r="AX12" s="18"/>
      <c r="AY12" s="18"/>
      <c r="AZ12" s="18"/>
      <c r="BA12" s="18"/>
      <c r="BB12" s="19"/>
      <c r="BC12" s="20" t="s">
        <v>12</v>
      </c>
      <c r="BD12" s="18"/>
      <c r="BE12" s="18"/>
      <c r="BF12" s="18"/>
      <c r="BG12" s="18"/>
      <c r="BH12" s="18"/>
      <c r="BI12" s="19"/>
      <c r="BJ12" s="20" t="s">
        <v>13</v>
      </c>
      <c r="BK12" s="18"/>
      <c r="BL12" s="18"/>
      <c r="BM12" s="18"/>
      <c r="BN12" s="18"/>
      <c r="BO12" s="18"/>
      <c r="BP12" s="19"/>
      <c r="BQ12" s="20" t="s">
        <v>14</v>
      </c>
      <c r="BR12" s="18"/>
      <c r="BS12" s="18"/>
      <c r="BT12" s="18"/>
      <c r="BU12" s="18"/>
      <c r="BV12" s="18"/>
      <c r="BW12" s="19"/>
      <c r="BX12" s="21" t="s">
        <v>15</v>
      </c>
      <c r="BY12" s="18"/>
      <c r="BZ12" s="18"/>
      <c r="CA12" s="18"/>
      <c r="CB12" s="18"/>
      <c r="CC12" s="18"/>
      <c r="CD12" s="19"/>
      <c r="CE12" s="21" t="s">
        <v>16</v>
      </c>
      <c r="CF12" s="18"/>
      <c r="CG12" s="18"/>
      <c r="CH12" s="18"/>
      <c r="CI12" s="18"/>
      <c r="CJ12" s="18"/>
      <c r="CK12" s="22"/>
    </row>
    <row r="13" spans="1:89" ht="15" customHeight="1" x14ac:dyDescent="0.2">
      <c r="C13" s="6"/>
      <c r="D13" s="18"/>
      <c r="E13" s="18"/>
      <c r="F13" s="18" t="s">
        <v>17</v>
      </c>
      <c r="G13" s="18" t="s">
        <v>18</v>
      </c>
      <c r="H13" s="18"/>
      <c r="I13" s="18"/>
      <c r="J13" s="18"/>
      <c r="K13" s="18"/>
      <c r="L13" s="19"/>
      <c r="M13" s="20" t="s">
        <v>17</v>
      </c>
      <c r="N13" s="18" t="s">
        <v>18</v>
      </c>
      <c r="O13" s="18"/>
      <c r="P13" s="18"/>
      <c r="Q13" s="18"/>
      <c r="R13" s="18"/>
      <c r="S13" s="19"/>
      <c r="T13" s="20" t="s">
        <v>17</v>
      </c>
      <c r="U13" s="18" t="s">
        <v>18</v>
      </c>
      <c r="V13" s="18"/>
      <c r="W13" s="18"/>
      <c r="X13" s="18"/>
      <c r="Y13" s="18"/>
      <c r="Z13" s="19"/>
      <c r="AA13" s="20" t="s">
        <v>17</v>
      </c>
      <c r="AB13" s="18" t="s">
        <v>18</v>
      </c>
      <c r="AC13" s="18"/>
      <c r="AD13" s="18"/>
      <c r="AE13" s="18"/>
      <c r="AF13" s="18"/>
      <c r="AG13" s="19"/>
      <c r="AH13" s="20" t="s">
        <v>17</v>
      </c>
      <c r="AI13" s="18" t="s">
        <v>18</v>
      </c>
      <c r="AJ13" s="18"/>
      <c r="AK13" s="18"/>
      <c r="AL13" s="18"/>
      <c r="AM13" s="18"/>
      <c r="AN13" s="19"/>
      <c r="AO13" s="20" t="s">
        <v>17</v>
      </c>
      <c r="AP13" s="18" t="s">
        <v>18</v>
      </c>
      <c r="AQ13" s="18"/>
      <c r="AR13" s="18"/>
      <c r="AS13" s="18"/>
      <c r="AT13" s="18"/>
      <c r="AU13" s="19"/>
      <c r="AV13" s="20" t="s">
        <v>17</v>
      </c>
      <c r="AW13" s="18" t="s">
        <v>18</v>
      </c>
      <c r="AX13" s="18"/>
      <c r="AY13" s="18"/>
      <c r="AZ13" s="18"/>
      <c r="BA13" s="18"/>
      <c r="BB13" s="19"/>
      <c r="BC13" s="20" t="s">
        <v>17</v>
      </c>
      <c r="BD13" s="18" t="s">
        <v>18</v>
      </c>
      <c r="BE13" s="18"/>
      <c r="BF13" s="18"/>
      <c r="BG13" s="18"/>
      <c r="BH13" s="18"/>
      <c r="BI13" s="19"/>
      <c r="BJ13" s="20" t="s">
        <v>17</v>
      </c>
      <c r="BK13" s="18" t="s">
        <v>18</v>
      </c>
      <c r="BL13" s="18"/>
      <c r="BM13" s="18"/>
      <c r="BN13" s="18"/>
      <c r="BO13" s="18"/>
      <c r="BP13" s="19"/>
      <c r="BQ13" s="20" t="s">
        <v>17</v>
      </c>
      <c r="BR13" s="18" t="s">
        <v>18</v>
      </c>
      <c r="BS13" s="18"/>
      <c r="BT13" s="18"/>
      <c r="BU13" s="18"/>
      <c r="BV13" s="18"/>
      <c r="BW13" s="19"/>
      <c r="BX13" s="21" t="s">
        <v>17</v>
      </c>
      <c r="BY13" s="18" t="s">
        <v>18</v>
      </c>
      <c r="BZ13" s="18"/>
      <c r="CA13" s="18"/>
      <c r="CB13" s="18"/>
      <c r="CC13" s="18"/>
      <c r="CD13" s="19"/>
      <c r="CE13" s="21" t="s">
        <v>17</v>
      </c>
      <c r="CF13" s="18" t="s">
        <v>18</v>
      </c>
      <c r="CG13" s="18"/>
      <c r="CH13" s="18"/>
      <c r="CI13" s="18"/>
      <c r="CJ13" s="18"/>
      <c r="CK13" s="22"/>
    </row>
    <row r="14" spans="1:89" ht="15" customHeight="1" x14ac:dyDescent="0.2">
      <c r="C14" s="6"/>
      <c r="D14" s="18"/>
      <c r="E14" s="18"/>
      <c r="F14" s="23"/>
      <c r="G14" s="24" t="s">
        <v>19</v>
      </c>
      <c r="H14" s="24" t="s">
        <v>20</v>
      </c>
      <c r="I14" s="24" t="s">
        <v>21</v>
      </c>
      <c r="J14" s="24" t="s">
        <v>22</v>
      </c>
      <c r="K14" s="24" t="s">
        <v>23</v>
      </c>
      <c r="L14" s="25" t="s">
        <v>24</v>
      </c>
      <c r="M14" s="26"/>
      <c r="N14" s="24" t="s">
        <v>19</v>
      </c>
      <c r="O14" s="24" t="s">
        <v>20</v>
      </c>
      <c r="P14" s="24" t="s">
        <v>21</v>
      </c>
      <c r="Q14" s="24" t="s">
        <v>22</v>
      </c>
      <c r="R14" s="24" t="s">
        <v>23</v>
      </c>
      <c r="S14" s="25" t="s">
        <v>24</v>
      </c>
      <c r="T14" s="26"/>
      <c r="U14" s="24" t="s">
        <v>19</v>
      </c>
      <c r="V14" s="24" t="s">
        <v>20</v>
      </c>
      <c r="W14" s="24" t="s">
        <v>21</v>
      </c>
      <c r="X14" s="24" t="s">
        <v>22</v>
      </c>
      <c r="Y14" s="24" t="s">
        <v>23</v>
      </c>
      <c r="Z14" s="25" t="s">
        <v>24</v>
      </c>
      <c r="AA14" s="26"/>
      <c r="AB14" s="24" t="s">
        <v>19</v>
      </c>
      <c r="AC14" s="24" t="s">
        <v>20</v>
      </c>
      <c r="AD14" s="24" t="s">
        <v>21</v>
      </c>
      <c r="AE14" s="24" t="s">
        <v>22</v>
      </c>
      <c r="AF14" s="24" t="s">
        <v>23</v>
      </c>
      <c r="AG14" s="25" t="s">
        <v>24</v>
      </c>
      <c r="AH14" s="26"/>
      <c r="AI14" s="24" t="s">
        <v>19</v>
      </c>
      <c r="AJ14" s="24" t="s">
        <v>20</v>
      </c>
      <c r="AK14" s="24" t="s">
        <v>21</v>
      </c>
      <c r="AL14" s="24" t="s">
        <v>22</v>
      </c>
      <c r="AM14" s="24" t="s">
        <v>23</v>
      </c>
      <c r="AN14" s="25" t="s">
        <v>24</v>
      </c>
      <c r="AO14" s="26"/>
      <c r="AP14" s="24" t="s">
        <v>19</v>
      </c>
      <c r="AQ14" s="24" t="s">
        <v>20</v>
      </c>
      <c r="AR14" s="24" t="s">
        <v>21</v>
      </c>
      <c r="AS14" s="24" t="s">
        <v>22</v>
      </c>
      <c r="AT14" s="24" t="s">
        <v>23</v>
      </c>
      <c r="AU14" s="25" t="s">
        <v>24</v>
      </c>
      <c r="AV14" s="26"/>
      <c r="AW14" s="24" t="s">
        <v>19</v>
      </c>
      <c r="AX14" s="24" t="s">
        <v>20</v>
      </c>
      <c r="AY14" s="24" t="s">
        <v>21</v>
      </c>
      <c r="AZ14" s="24" t="s">
        <v>22</v>
      </c>
      <c r="BA14" s="24" t="s">
        <v>23</v>
      </c>
      <c r="BB14" s="25" t="s">
        <v>24</v>
      </c>
      <c r="BC14" s="26"/>
      <c r="BD14" s="24" t="s">
        <v>19</v>
      </c>
      <c r="BE14" s="24" t="s">
        <v>20</v>
      </c>
      <c r="BF14" s="24" t="s">
        <v>21</v>
      </c>
      <c r="BG14" s="24" t="s">
        <v>22</v>
      </c>
      <c r="BH14" s="24" t="s">
        <v>23</v>
      </c>
      <c r="BI14" s="25" t="s">
        <v>24</v>
      </c>
      <c r="BJ14" s="26"/>
      <c r="BK14" s="24" t="s">
        <v>19</v>
      </c>
      <c r="BL14" s="24" t="s">
        <v>20</v>
      </c>
      <c r="BM14" s="24" t="s">
        <v>21</v>
      </c>
      <c r="BN14" s="24" t="s">
        <v>22</v>
      </c>
      <c r="BO14" s="24" t="s">
        <v>23</v>
      </c>
      <c r="BP14" s="25" t="s">
        <v>24</v>
      </c>
      <c r="BQ14" s="26"/>
      <c r="BR14" s="24" t="s">
        <v>19</v>
      </c>
      <c r="BS14" s="24" t="s">
        <v>20</v>
      </c>
      <c r="BT14" s="24" t="s">
        <v>21</v>
      </c>
      <c r="BU14" s="24" t="s">
        <v>22</v>
      </c>
      <c r="BV14" s="24" t="s">
        <v>23</v>
      </c>
      <c r="BW14" s="25" t="s">
        <v>24</v>
      </c>
      <c r="BX14" s="27"/>
      <c r="BY14" s="24" t="s">
        <v>19</v>
      </c>
      <c r="BZ14" s="24" t="s">
        <v>20</v>
      </c>
      <c r="CA14" s="24" t="s">
        <v>21</v>
      </c>
      <c r="CB14" s="24" t="s">
        <v>22</v>
      </c>
      <c r="CC14" s="24" t="s">
        <v>23</v>
      </c>
      <c r="CD14" s="25" t="s">
        <v>24</v>
      </c>
      <c r="CE14" s="21"/>
      <c r="CF14" s="28" t="s">
        <v>19</v>
      </c>
      <c r="CG14" s="28" t="s">
        <v>20</v>
      </c>
      <c r="CH14" s="28" t="s">
        <v>21</v>
      </c>
      <c r="CI14" s="28" t="s">
        <v>22</v>
      </c>
      <c r="CJ14" s="28" t="s">
        <v>23</v>
      </c>
      <c r="CK14" s="29" t="s">
        <v>24</v>
      </c>
    </row>
    <row r="15" spans="1:89" ht="12" customHeight="1" x14ac:dyDescent="0.2">
      <c r="D15" s="30">
        <v>1</v>
      </c>
      <c r="E15" s="30">
        <v>2</v>
      </c>
      <c r="F15" s="30">
        <v>3</v>
      </c>
      <c r="G15" s="30">
        <v>4</v>
      </c>
      <c r="H15" s="30">
        <v>5</v>
      </c>
      <c r="I15" s="30">
        <v>6</v>
      </c>
      <c r="J15" s="30">
        <v>7</v>
      </c>
      <c r="K15" s="30">
        <v>8</v>
      </c>
      <c r="L15" s="30">
        <v>9</v>
      </c>
      <c r="M15" s="30">
        <v>10</v>
      </c>
      <c r="N15" s="30">
        <v>11</v>
      </c>
      <c r="O15" s="30">
        <v>12</v>
      </c>
      <c r="P15" s="30">
        <v>13</v>
      </c>
      <c r="Q15" s="30">
        <v>14</v>
      </c>
      <c r="R15" s="30">
        <v>15</v>
      </c>
      <c r="S15" s="30">
        <v>16</v>
      </c>
      <c r="T15" s="30">
        <v>17</v>
      </c>
      <c r="U15" s="30">
        <v>18</v>
      </c>
      <c r="V15" s="30">
        <v>19</v>
      </c>
      <c r="W15" s="30">
        <v>20</v>
      </c>
      <c r="X15" s="30">
        <v>21</v>
      </c>
      <c r="Y15" s="30">
        <v>22</v>
      </c>
      <c r="Z15" s="30">
        <v>23</v>
      </c>
      <c r="AA15" s="30">
        <v>24</v>
      </c>
      <c r="AB15" s="30">
        <v>25</v>
      </c>
      <c r="AC15" s="30">
        <v>26</v>
      </c>
      <c r="AD15" s="30">
        <v>27</v>
      </c>
      <c r="AE15" s="30">
        <v>28</v>
      </c>
      <c r="AF15" s="30">
        <v>29</v>
      </c>
      <c r="AG15" s="30">
        <v>30</v>
      </c>
      <c r="AH15" s="30">
        <v>31</v>
      </c>
      <c r="AI15" s="30">
        <v>32</v>
      </c>
      <c r="AJ15" s="30">
        <v>33</v>
      </c>
      <c r="AK15" s="30">
        <v>34</v>
      </c>
      <c r="AL15" s="30">
        <v>35</v>
      </c>
      <c r="AM15" s="30">
        <v>36</v>
      </c>
      <c r="AN15" s="30">
        <v>37</v>
      </c>
      <c r="AO15" s="30">
        <v>38</v>
      </c>
      <c r="AP15" s="30">
        <v>39</v>
      </c>
      <c r="AQ15" s="30">
        <v>40</v>
      </c>
      <c r="AR15" s="30">
        <v>41</v>
      </c>
      <c r="AS15" s="30">
        <v>42</v>
      </c>
      <c r="AT15" s="30">
        <v>43</v>
      </c>
      <c r="AU15" s="30">
        <v>44</v>
      </c>
      <c r="AV15" s="30">
        <v>45</v>
      </c>
      <c r="AW15" s="30">
        <v>46</v>
      </c>
      <c r="AX15" s="30">
        <v>47</v>
      </c>
      <c r="AY15" s="30">
        <v>48</v>
      </c>
      <c r="AZ15" s="30">
        <v>49</v>
      </c>
      <c r="BA15" s="30">
        <v>50</v>
      </c>
      <c r="BB15" s="30">
        <v>51</v>
      </c>
      <c r="BC15" s="30">
        <v>52</v>
      </c>
      <c r="BD15" s="30">
        <v>53</v>
      </c>
      <c r="BE15" s="30">
        <v>54</v>
      </c>
      <c r="BF15" s="30">
        <v>55</v>
      </c>
      <c r="BG15" s="30">
        <v>56</v>
      </c>
      <c r="BH15" s="30">
        <v>57</v>
      </c>
      <c r="BI15" s="30">
        <v>58</v>
      </c>
      <c r="BJ15" s="30">
        <v>59</v>
      </c>
      <c r="BK15" s="30">
        <v>60</v>
      </c>
      <c r="BL15" s="30">
        <v>61</v>
      </c>
      <c r="BM15" s="30">
        <v>62</v>
      </c>
      <c r="BN15" s="30">
        <v>63</v>
      </c>
      <c r="BO15" s="30">
        <v>64</v>
      </c>
      <c r="BP15" s="30">
        <v>65</v>
      </c>
      <c r="BQ15" s="30">
        <v>66</v>
      </c>
      <c r="BR15" s="30">
        <v>67</v>
      </c>
      <c r="BS15" s="30">
        <v>68</v>
      </c>
      <c r="BT15" s="30">
        <v>69</v>
      </c>
      <c r="BU15" s="30">
        <v>70</v>
      </c>
      <c r="BV15" s="30">
        <v>71</v>
      </c>
      <c r="BW15" s="30">
        <v>72</v>
      </c>
      <c r="BX15" s="30">
        <v>73</v>
      </c>
      <c r="BY15" s="30">
        <v>74</v>
      </c>
      <c r="BZ15" s="30">
        <v>75</v>
      </c>
      <c r="CA15" s="30">
        <v>76</v>
      </c>
      <c r="CB15" s="30">
        <v>77</v>
      </c>
      <c r="CC15" s="30">
        <v>78</v>
      </c>
      <c r="CD15" s="30">
        <v>79</v>
      </c>
      <c r="CE15" s="30">
        <v>80</v>
      </c>
      <c r="CF15" s="30">
        <v>81</v>
      </c>
      <c r="CG15" s="30">
        <v>82</v>
      </c>
      <c r="CH15" s="30">
        <v>83</v>
      </c>
      <c r="CI15" s="30">
        <v>84</v>
      </c>
      <c r="CJ15" s="30">
        <v>85</v>
      </c>
      <c r="CK15" s="30">
        <v>86</v>
      </c>
    </row>
    <row r="16" spans="1:89" ht="34.200000000000003" x14ac:dyDescent="0.2">
      <c r="C16" s="6"/>
      <c r="D16" s="31" t="s">
        <v>25</v>
      </c>
      <c r="E16" s="28">
        <v>100</v>
      </c>
      <c r="F16" s="32">
        <f>SUM(F17:F23)</f>
        <v>0</v>
      </c>
      <c r="G16" s="32">
        <f t="shared" ref="G16:BR16" si="0">SUM(G17:G23)</f>
        <v>0</v>
      </c>
      <c r="H16" s="32">
        <f t="shared" si="0"/>
        <v>0</v>
      </c>
      <c r="I16" s="32">
        <f t="shared" si="0"/>
        <v>0</v>
      </c>
      <c r="J16" s="32">
        <f t="shared" si="0"/>
        <v>0</v>
      </c>
      <c r="K16" s="32">
        <f t="shared" si="0"/>
        <v>0</v>
      </c>
      <c r="L16" s="33">
        <f t="shared" si="0"/>
        <v>0</v>
      </c>
      <c r="M16" s="32">
        <f t="shared" si="0"/>
        <v>0</v>
      </c>
      <c r="N16" s="32">
        <f t="shared" si="0"/>
        <v>0</v>
      </c>
      <c r="O16" s="32">
        <f t="shared" si="0"/>
        <v>0</v>
      </c>
      <c r="P16" s="32">
        <f t="shared" si="0"/>
        <v>0</v>
      </c>
      <c r="Q16" s="32">
        <f t="shared" si="0"/>
        <v>0</v>
      </c>
      <c r="R16" s="32">
        <f t="shared" si="0"/>
        <v>0</v>
      </c>
      <c r="S16" s="33">
        <f t="shared" si="0"/>
        <v>0</v>
      </c>
      <c r="T16" s="32">
        <f t="shared" si="0"/>
        <v>0</v>
      </c>
      <c r="U16" s="32">
        <f t="shared" si="0"/>
        <v>0</v>
      </c>
      <c r="V16" s="32">
        <f t="shared" si="0"/>
        <v>0</v>
      </c>
      <c r="W16" s="32">
        <f t="shared" si="0"/>
        <v>0</v>
      </c>
      <c r="X16" s="32">
        <f t="shared" si="0"/>
        <v>0</v>
      </c>
      <c r="Y16" s="32">
        <f t="shared" si="0"/>
        <v>0</v>
      </c>
      <c r="Z16" s="33">
        <f t="shared" si="0"/>
        <v>0</v>
      </c>
      <c r="AA16" s="32">
        <f t="shared" si="0"/>
        <v>0</v>
      </c>
      <c r="AB16" s="32">
        <f t="shared" si="0"/>
        <v>0</v>
      </c>
      <c r="AC16" s="32">
        <f t="shared" si="0"/>
        <v>0</v>
      </c>
      <c r="AD16" s="32">
        <f t="shared" si="0"/>
        <v>0</v>
      </c>
      <c r="AE16" s="32">
        <f t="shared" si="0"/>
        <v>0</v>
      </c>
      <c r="AF16" s="32">
        <f t="shared" si="0"/>
        <v>0</v>
      </c>
      <c r="AG16" s="33">
        <f t="shared" si="0"/>
        <v>0</v>
      </c>
      <c r="AH16" s="32">
        <f t="shared" si="0"/>
        <v>0</v>
      </c>
      <c r="AI16" s="32">
        <f t="shared" si="0"/>
        <v>0</v>
      </c>
      <c r="AJ16" s="32">
        <f t="shared" si="0"/>
        <v>0</v>
      </c>
      <c r="AK16" s="32">
        <f t="shared" si="0"/>
        <v>0</v>
      </c>
      <c r="AL16" s="32">
        <f t="shared" si="0"/>
        <v>0</v>
      </c>
      <c r="AM16" s="32">
        <f t="shared" si="0"/>
        <v>0</v>
      </c>
      <c r="AN16" s="33">
        <f t="shared" si="0"/>
        <v>0</v>
      </c>
      <c r="AO16" s="32">
        <f t="shared" si="0"/>
        <v>0</v>
      </c>
      <c r="AP16" s="32">
        <f t="shared" si="0"/>
        <v>0</v>
      </c>
      <c r="AQ16" s="32">
        <f t="shared" si="0"/>
        <v>0</v>
      </c>
      <c r="AR16" s="32">
        <f t="shared" si="0"/>
        <v>0</v>
      </c>
      <c r="AS16" s="32">
        <f t="shared" si="0"/>
        <v>0</v>
      </c>
      <c r="AT16" s="32">
        <f t="shared" si="0"/>
        <v>0</v>
      </c>
      <c r="AU16" s="33">
        <f t="shared" si="0"/>
        <v>0</v>
      </c>
      <c r="AV16" s="32">
        <f t="shared" si="0"/>
        <v>0</v>
      </c>
      <c r="AW16" s="32">
        <f t="shared" si="0"/>
        <v>0</v>
      </c>
      <c r="AX16" s="32">
        <f t="shared" si="0"/>
        <v>0</v>
      </c>
      <c r="AY16" s="32">
        <f t="shared" si="0"/>
        <v>0</v>
      </c>
      <c r="AZ16" s="32">
        <f t="shared" si="0"/>
        <v>0</v>
      </c>
      <c r="BA16" s="32">
        <f t="shared" si="0"/>
        <v>0</v>
      </c>
      <c r="BB16" s="33">
        <f t="shared" si="0"/>
        <v>0</v>
      </c>
      <c r="BC16" s="32">
        <f t="shared" si="0"/>
        <v>0</v>
      </c>
      <c r="BD16" s="32">
        <f t="shared" si="0"/>
        <v>0</v>
      </c>
      <c r="BE16" s="32">
        <f t="shared" si="0"/>
        <v>0</v>
      </c>
      <c r="BF16" s="32">
        <f t="shared" si="0"/>
        <v>0</v>
      </c>
      <c r="BG16" s="32">
        <f t="shared" si="0"/>
        <v>0</v>
      </c>
      <c r="BH16" s="32">
        <f t="shared" si="0"/>
        <v>0</v>
      </c>
      <c r="BI16" s="33">
        <f t="shared" si="0"/>
        <v>0</v>
      </c>
      <c r="BJ16" s="32">
        <f t="shared" si="0"/>
        <v>0</v>
      </c>
      <c r="BK16" s="32">
        <f t="shared" si="0"/>
        <v>0</v>
      </c>
      <c r="BL16" s="32">
        <f t="shared" si="0"/>
        <v>0</v>
      </c>
      <c r="BM16" s="32">
        <f t="shared" si="0"/>
        <v>0</v>
      </c>
      <c r="BN16" s="32">
        <f t="shared" si="0"/>
        <v>0</v>
      </c>
      <c r="BO16" s="32">
        <f t="shared" si="0"/>
        <v>0</v>
      </c>
      <c r="BP16" s="33">
        <f t="shared" si="0"/>
        <v>0</v>
      </c>
      <c r="BQ16" s="34">
        <f t="shared" si="0"/>
        <v>0</v>
      </c>
      <c r="BR16" s="32">
        <f t="shared" si="0"/>
        <v>0</v>
      </c>
      <c r="BS16" s="32">
        <f t="shared" ref="BS16:CK16" si="1">SUM(BS17:BS23)</f>
        <v>0</v>
      </c>
      <c r="BT16" s="32">
        <f t="shared" si="1"/>
        <v>0</v>
      </c>
      <c r="BU16" s="32">
        <f t="shared" si="1"/>
        <v>0</v>
      </c>
      <c r="BV16" s="32">
        <f t="shared" si="1"/>
        <v>0</v>
      </c>
      <c r="BW16" s="33">
        <f t="shared" si="1"/>
        <v>0</v>
      </c>
      <c r="BX16" s="32">
        <f t="shared" si="1"/>
        <v>0</v>
      </c>
      <c r="BY16" s="32">
        <f t="shared" si="1"/>
        <v>0</v>
      </c>
      <c r="BZ16" s="32">
        <f t="shared" si="1"/>
        <v>0</v>
      </c>
      <c r="CA16" s="32">
        <f t="shared" si="1"/>
        <v>0</v>
      </c>
      <c r="CB16" s="32">
        <f t="shared" si="1"/>
        <v>0</v>
      </c>
      <c r="CC16" s="32">
        <f t="shared" si="1"/>
        <v>0</v>
      </c>
      <c r="CD16" s="33">
        <f t="shared" si="1"/>
        <v>0</v>
      </c>
      <c r="CE16" s="32">
        <f t="shared" si="1"/>
        <v>0</v>
      </c>
      <c r="CF16" s="32">
        <f t="shared" si="1"/>
        <v>0</v>
      </c>
      <c r="CG16" s="32">
        <f t="shared" si="1"/>
        <v>0</v>
      </c>
      <c r="CH16" s="32">
        <f t="shared" si="1"/>
        <v>0</v>
      </c>
      <c r="CI16" s="32">
        <f t="shared" si="1"/>
        <v>0</v>
      </c>
      <c r="CJ16" s="32">
        <f t="shared" si="1"/>
        <v>0</v>
      </c>
      <c r="CK16" s="35">
        <f t="shared" si="1"/>
        <v>0</v>
      </c>
    </row>
    <row r="17" spans="3:89" ht="22.8" x14ac:dyDescent="0.2">
      <c r="C17" s="6"/>
      <c r="D17" s="31" t="s">
        <v>26</v>
      </c>
      <c r="E17" s="28">
        <v>111</v>
      </c>
      <c r="F17" s="36">
        <f>SUM(G17:L17)</f>
        <v>0</v>
      </c>
      <c r="G17" s="37"/>
      <c r="H17" s="37"/>
      <c r="I17" s="37"/>
      <c r="J17" s="37"/>
      <c r="K17" s="37"/>
      <c r="L17" s="38"/>
      <c r="M17" s="36">
        <f>SUM(N17:S17)</f>
        <v>0</v>
      </c>
      <c r="N17" s="37"/>
      <c r="O17" s="37"/>
      <c r="P17" s="37"/>
      <c r="Q17" s="37"/>
      <c r="R17" s="37"/>
      <c r="S17" s="38"/>
      <c r="T17" s="36">
        <f>SUM(U17:Z17)</f>
        <v>0</v>
      </c>
      <c r="U17" s="37"/>
      <c r="V17" s="37"/>
      <c r="W17" s="37"/>
      <c r="X17" s="37"/>
      <c r="Y17" s="37"/>
      <c r="Z17" s="38"/>
      <c r="AA17" s="36">
        <f>SUM(AB17:AG17)</f>
        <v>0</v>
      </c>
      <c r="AB17" s="37"/>
      <c r="AC17" s="37"/>
      <c r="AD17" s="37"/>
      <c r="AE17" s="37"/>
      <c r="AF17" s="37"/>
      <c r="AG17" s="38"/>
      <c r="AH17" s="36">
        <f>SUM(AI17:AN17)</f>
        <v>0</v>
      </c>
      <c r="AI17" s="37"/>
      <c r="AJ17" s="37"/>
      <c r="AK17" s="37"/>
      <c r="AL17" s="37"/>
      <c r="AM17" s="37"/>
      <c r="AN17" s="38"/>
      <c r="AO17" s="36">
        <f>SUM(AP17:AU17)</f>
        <v>0</v>
      </c>
      <c r="AP17" s="37"/>
      <c r="AQ17" s="37"/>
      <c r="AR17" s="37"/>
      <c r="AS17" s="37"/>
      <c r="AT17" s="37"/>
      <c r="AU17" s="38"/>
      <c r="AV17" s="36">
        <f>SUM(AW17:BB17)</f>
        <v>0</v>
      </c>
      <c r="AW17" s="37"/>
      <c r="AX17" s="37"/>
      <c r="AY17" s="37"/>
      <c r="AZ17" s="37"/>
      <c r="BA17" s="37"/>
      <c r="BB17" s="38"/>
      <c r="BC17" s="36">
        <f>SUM(BD17:BI17)</f>
        <v>0</v>
      </c>
      <c r="BD17" s="37"/>
      <c r="BE17" s="37"/>
      <c r="BF17" s="37"/>
      <c r="BG17" s="37"/>
      <c r="BH17" s="37"/>
      <c r="BI17" s="38"/>
      <c r="BJ17" s="36">
        <f>SUM(BK17:BP17)</f>
        <v>0</v>
      </c>
      <c r="BK17" s="36">
        <f>AI17+U17+G17</f>
        <v>0</v>
      </c>
      <c r="BL17" s="36">
        <f t="shared" ref="BL17:BP23" si="2">AJ17+V17+H17</f>
        <v>0</v>
      </c>
      <c r="BM17" s="36">
        <f t="shared" si="2"/>
        <v>0</v>
      </c>
      <c r="BN17" s="36">
        <f t="shared" si="2"/>
        <v>0</v>
      </c>
      <c r="BO17" s="36">
        <f t="shared" si="2"/>
        <v>0</v>
      </c>
      <c r="BP17" s="39">
        <f t="shared" si="2"/>
        <v>0</v>
      </c>
      <c r="BQ17" s="40">
        <f>SUM(BR17:BW17)</f>
        <v>0</v>
      </c>
      <c r="BR17" s="36">
        <f t="shared" ref="BR17:BW23" si="3">AP17+AB17+N17</f>
        <v>0</v>
      </c>
      <c r="BS17" s="36">
        <f t="shared" si="3"/>
        <v>0</v>
      </c>
      <c r="BT17" s="36">
        <f t="shared" si="3"/>
        <v>0</v>
      </c>
      <c r="BU17" s="36">
        <f t="shared" si="3"/>
        <v>0</v>
      </c>
      <c r="BV17" s="36">
        <f t="shared" si="3"/>
        <v>0</v>
      </c>
      <c r="BW17" s="39">
        <f t="shared" si="3"/>
        <v>0</v>
      </c>
      <c r="BX17" s="36">
        <f>SUM(BY17:CD17)</f>
        <v>0</v>
      </c>
      <c r="BY17" s="37"/>
      <c r="BZ17" s="37"/>
      <c r="CA17" s="37"/>
      <c r="CB17" s="37"/>
      <c r="CC17" s="37"/>
      <c r="CD17" s="38"/>
      <c r="CE17" s="36">
        <f>SUM(CF17:CK17)</f>
        <v>0</v>
      </c>
      <c r="CF17" s="37"/>
      <c r="CG17" s="37"/>
      <c r="CH17" s="37"/>
      <c r="CI17" s="37"/>
      <c r="CJ17" s="37"/>
      <c r="CK17" s="41"/>
    </row>
    <row r="18" spans="3:89" ht="22.8" x14ac:dyDescent="0.2">
      <c r="C18" s="6"/>
      <c r="D18" s="31" t="s">
        <v>27</v>
      </c>
      <c r="E18" s="28">
        <v>121</v>
      </c>
      <c r="F18" s="36">
        <f t="shared" ref="F18:F23" si="4">SUM(G18:L18)</f>
        <v>0</v>
      </c>
      <c r="G18" s="37"/>
      <c r="H18" s="37"/>
      <c r="I18" s="37"/>
      <c r="J18" s="37"/>
      <c r="K18" s="37"/>
      <c r="L18" s="38"/>
      <c r="M18" s="36">
        <f t="shared" ref="M18:M23" si="5">SUM(N18:S18)</f>
        <v>0</v>
      </c>
      <c r="N18" s="37"/>
      <c r="O18" s="37"/>
      <c r="P18" s="37"/>
      <c r="Q18" s="37"/>
      <c r="R18" s="37"/>
      <c r="S18" s="38"/>
      <c r="T18" s="36">
        <f t="shared" ref="T18:T23" si="6">SUM(U18:Z18)</f>
        <v>0</v>
      </c>
      <c r="U18" s="37"/>
      <c r="V18" s="37"/>
      <c r="W18" s="37"/>
      <c r="X18" s="37"/>
      <c r="Y18" s="37"/>
      <c r="Z18" s="38"/>
      <c r="AA18" s="36">
        <f t="shared" ref="AA18:AA23" si="7">SUM(AB18:AG18)</f>
        <v>0</v>
      </c>
      <c r="AB18" s="37"/>
      <c r="AC18" s="37"/>
      <c r="AD18" s="37"/>
      <c r="AE18" s="37"/>
      <c r="AF18" s="37"/>
      <c r="AG18" s="38"/>
      <c r="AH18" s="36">
        <f t="shared" ref="AH18:AH23" si="8">SUM(AI18:AN18)</f>
        <v>0</v>
      </c>
      <c r="AI18" s="37"/>
      <c r="AJ18" s="37"/>
      <c r="AK18" s="37"/>
      <c r="AL18" s="37"/>
      <c r="AM18" s="37"/>
      <c r="AN18" s="38"/>
      <c r="AO18" s="36">
        <f t="shared" ref="AO18:AO23" si="9">SUM(AP18:AU18)</f>
        <v>0</v>
      </c>
      <c r="AP18" s="37"/>
      <c r="AQ18" s="37"/>
      <c r="AR18" s="37"/>
      <c r="AS18" s="37"/>
      <c r="AT18" s="37"/>
      <c r="AU18" s="38"/>
      <c r="AV18" s="36">
        <f t="shared" ref="AV18:AV23" si="10">SUM(AW18:BB18)</f>
        <v>0</v>
      </c>
      <c r="AW18" s="37"/>
      <c r="AX18" s="37"/>
      <c r="AY18" s="37"/>
      <c r="AZ18" s="37"/>
      <c r="BA18" s="37"/>
      <c r="BB18" s="38"/>
      <c r="BC18" s="36">
        <f t="shared" ref="BC18:BC23" si="11">SUM(BD18:BI18)</f>
        <v>0</v>
      </c>
      <c r="BD18" s="37"/>
      <c r="BE18" s="37"/>
      <c r="BF18" s="37"/>
      <c r="BG18" s="37"/>
      <c r="BH18" s="37"/>
      <c r="BI18" s="38"/>
      <c r="BJ18" s="36">
        <f t="shared" ref="BJ18:BJ23" si="12">SUM(BK18:BP18)</f>
        <v>0</v>
      </c>
      <c r="BK18" s="36">
        <f t="shared" ref="BK18:BK23" si="13">AI18+U18+G18</f>
        <v>0</v>
      </c>
      <c r="BL18" s="36">
        <f t="shared" si="2"/>
        <v>0</v>
      </c>
      <c r="BM18" s="36">
        <f t="shared" si="2"/>
        <v>0</v>
      </c>
      <c r="BN18" s="36">
        <f t="shared" si="2"/>
        <v>0</v>
      </c>
      <c r="BO18" s="36">
        <f t="shared" si="2"/>
        <v>0</v>
      </c>
      <c r="BP18" s="39">
        <f t="shared" si="2"/>
        <v>0</v>
      </c>
      <c r="BQ18" s="40">
        <f t="shared" ref="BQ18:BQ23" si="14">SUM(BR18:BW18)</f>
        <v>0</v>
      </c>
      <c r="BR18" s="36">
        <f t="shared" si="3"/>
        <v>0</v>
      </c>
      <c r="BS18" s="36">
        <f t="shared" si="3"/>
        <v>0</v>
      </c>
      <c r="BT18" s="36">
        <f t="shared" si="3"/>
        <v>0</v>
      </c>
      <c r="BU18" s="36">
        <f t="shared" si="3"/>
        <v>0</v>
      </c>
      <c r="BV18" s="36">
        <f t="shared" si="3"/>
        <v>0</v>
      </c>
      <c r="BW18" s="39">
        <f t="shared" si="3"/>
        <v>0</v>
      </c>
      <c r="BX18" s="36">
        <f t="shared" ref="BX18:BX23" si="15">SUM(BY18:CD18)</f>
        <v>0</v>
      </c>
      <c r="BY18" s="37"/>
      <c r="BZ18" s="37"/>
      <c r="CA18" s="37"/>
      <c r="CB18" s="37"/>
      <c r="CC18" s="37"/>
      <c r="CD18" s="38"/>
      <c r="CE18" s="36">
        <f t="shared" ref="CE18:CE23" si="16">SUM(CF18:CK18)</f>
        <v>0</v>
      </c>
      <c r="CF18" s="37"/>
      <c r="CG18" s="37"/>
      <c r="CH18" s="37"/>
      <c r="CI18" s="37"/>
      <c r="CJ18" s="37"/>
      <c r="CK18" s="41"/>
    </row>
    <row r="19" spans="3:89" ht="15" customHeight="1" x14ac:dyDescent="0.2">
      <c r="C19" s="6"/>
      <c r="D19" s="31" t="s">
        <v>28</v>
      </c>
      <c r="E19" s="28">
        <v>131</v>
      </c>
      <c r="F19" s="36">
        <f t="shared" si="4"/>
        <v>0</v>
      </c>
      <c r="G19" s="37"/>
      <c r="H19" s="37"/>
      <c r="I19" s="37"/>
      <c r="J19" s="37"/>
      <c r="K19" s="37"/>
      <c r="L19" s="38"/>
      <c r="M19" s="36">
        <f t="shared" si="5"/>
        <v>0</v>
      </c>
      <c r="N19" s="37"/>
      <c r="O19" s="37"/>
      <c r="P19" s="37"/>
      <c r="Q19" s="37"/>
      <c r="R19" s="37"/>
      <c r="S19" s="38"/>
      <c r="T19" s="36">
        <f t="shared" si="6"/>
        <v>0</v>
      </c>
      <c r="U19" s="37"/>
      <c r="V19" s="37"/>
      <c r="W19" s="37"/>
      <c r="X19" s="37"/>
      <c r="Y19" s="37"/>
      <c r="Z19" s="38"/>
      <c r="AA19" s="36">
        <f t="shared" si="7"/>
        <v>0</v>
      </c>
      <c r="AB19" s="37"/>
      <c r="AC19" s="37"/>
      <c r="AD19" s="37"/>
      <c r="AE19" s="37"/>
      <c r="AF19" s="37"/>
      <c r="AG19" s="38"/>
      <c r="AH19" s="36">
        <f t="shared" si="8"/>
        <v>0</v>
      </c>
      <c r="AI19" s="37"/>
      <c r="AJ19" s="37"/>
      <c r="AK19" s="37"/>
      <c r="AL19" s="37"/>
      <c r="AM19" s="37"/>
      <c r="AN19" s="38"/>
      <c r="AO19" s="36">
        <f t="shared" si="9"/>
        <v>0</v>
      </c>
      <c r="AP19" s="37"/>
      <c r="AQ19" s="37"/>
      <c r="AR19" s="37"/>
      <c r="AS19" s="37"/>
      <c r="AT19" s="37"/>
      <c r="AU19" s="38"/>
      <c r="AV19" s="36">
        <f t="shared" si="10"/>
        <v>0</v>
      </c>
      <c r="AW19" s="37"/>
      <c r="AX19" s="37"/>
      <c r="AY19" s="37"/>
      <c r="AZ19" s="37"/>
      <c r="BA19" s="37"/>
      <c r="BB19" s="38"/>
      <c r="BC19" s="36">
        <f t="shared" si="11"/>
        <v>0</v>
      </c>
      <c r="BD19" s="37"/>
      <c r="BE19" s="37"/>
      <c r="BF19" s="37"/>
      <c r="BG19" s="37"/>
      <c r="BH19" s="37"/>
      <c r="BI19" s="38"/>
      <c r="BJ19" s="36">
        <f t="shared" si="12"/>
        <v>0</v>
      </c>
      <c r="BK19" s="36">
        <f t="shared" si="13"/>
        <v>0</v>
      </c>
      <c r="BL19" s="36">
        <f t="shared" si="2"/>
        <v>0</v>
      </c>
      <c r="BM19" s="36">
        <f t="shared" si="2"/>
        <v>0</v>
      </c>
      <c r="BN19" s="36">
        <f t="shared" si="2"/>
        <v>0</v>
      </c>
      <c r="BO19" s="36">
        <f t="shared" si="2"/>
        <v>0</v>
      </c>
      <c r="BP19" s="39">
        <f t="shared" si="2"/>
        <v>0</v>
      </c>
      <c r="BQ19" s="40">
        <f t="shared" si="14"/>
        <v>0</v>
      </c>
      <c r="BR19" s="36">
        <f t="shared" si="3"/>
        <v>0</v>
      </c>
      <c r="BS19" s="36">
        <f t="shared" si="3"/>
        <v>0</v>
      </c>
      <c r="BT19" s="36">
        <f t="shared" si="3"/>
        <v>0</v>
      </c>
      <c r="BU19" s="36">
        <f t="shared" si="3"/>
        <v>0</v>
      </c>
      <c r="BV19" s="36">
        <f t="shared" si="3"/>
        <v>0</v>
      </c>
      <c r="BW19" s="39">
        <f t="shared" si="3"/>
        <v>0</v>
      </c>
      <c r="BX19" s="36">
        <f t="shared" si="15"/>
        <v>0</v>
      </c>
      <c r="BY19" s="37"/>
      <c r="BZ19" s="37"/>
      <c r="CA19" s="37"/>
      <c r="CB19" s="37"/>
      <c r="CC19" s="37"/>
      <c r="CD19" s="38"/>
      <c r="CE19" s="36">
        <f t="shared" si="16"/>
        <v>0</v>
      </c>
      <c r="CF19" s="37"/>
      <c r="CG19" s="37"/>
      <c r="CH19" s="37"/>
      <c r="CI19" s="37"/>
      <c r="CJ19" s="37"/>
      <c r="CK19" s="41"/>
    </row>
    <row r="20" spans="3:89" ht="15" customHeight="1" x14ac:dyDescent="0.2">
      <c r="C20" s="6"/>
      <c r="D20" s="31" t="s">
        <v>29</v>
      </c>
      <c r="E20" s="28">
        <v>141</v>
      </c>
      <c r="F20" s="36">
        <f t="shared" si="4"/>
        <v>0</v>
      </c>
      <c r="G20" s="37"/>
      <c r="H20" s="37"/>
      <c r="I20" s="37"/>
      <c r="J20" s="37"/>
      <c r="K20" s="37"/>
      <c r="L20" s="38"/>
      <c r="M20" s="36">
        <f t="shared" si="5"/>
        <v>0</v>
      </c>
      <c r="N20" s="37"/>
      <c r="O20" s="37"/>
      <c r="P20" s="37"/>
      <c r="Q20" s="37"/>
      <c r="R20" s="37"/>
      <c r="S20" s="38"/>
      <c r="T20" s="36">
        <f t="shared" si="6"/>
        <v>0</v>
      </c>
      <c r="U20" s="37"/>
      <c r="V20" s="37"/>
      <c r="W20" s="37"/>
      <c r="X20" s="37"/>
      <c r="Y20" s="37"/>
      <c r="Z20" s="38"/>
      <c r="AA20" s="36">
        <f t="shared" si="7"/>
        <v>0</v>
      </c>
      <c r="AB20" s="37"/>
      <c r="AC20" s="37"/>
      <c r="AD20" s="37"/>
      <c r="AE20" s="37"/>
      <c r="AF20" s="37"/>
      <c r="AG20" s="38"/>
      <c r="AH20" s="36">
        <f t="shared" si="8"/>
        <v>0</v>
      </c>
      <c r="AI20" s="37"/>
      <c r="AJ20" s="37"/>
      <c r="AK20" s="37"/>
      <c r="AL20" s="37"/>
      <c r="AM20" s="37"/>
      <c r="AN20" s="38"/>
      <c r="AO20" s="36">
        <f t="shared" si="9"/>
        <v>0</v>
      </c>
      <c r="AP20" s="37"/>
      <c r="AQ20" s="37"/>
      <c r="AR20" s="37"/>
      <c r="AS20" s="37"/>
      <c r="AT20" s="37"/>
      <c r="AU20" s="38"/>
      <c r="AV20" s="36">
        <f t="shared" si="10"/>
        <v>0</v>
      </c>
      <c r="AW20" s="37"/>
      <c r="AX20" s="37"/>
      <c r="AY20" s="37"/>
      <c r="AZ20" s="37"/>
      <c r="BA20" s="37"/>
      <c r="BB20" s="38"/>
      <c r="BC20" s="36">
        <f t="shared" si="11"/>
        <v>0</v>
      </c>
      <c r="BD20" s="37"/>
      <c r="BE20" s="37"/>
      <c r="BF20" s="37"/>
      <c r="BG20" s="37"/>
      <c r="BH20" s="37"/>
      <c r="BI20" s="38"/>
      <c r="BJ20" s="36">
        <f t="shared" si="12"/>
        <v>0</v>
      </c>
      <c r="BK20" s="36">
        <f t="shared" si="13"/>
        <v>0</v>
      </c>
      <c r="BL20" s="36">
        <f t="shared" si="2"/>
        <v>0</v>
      </c>
      <c r="BM20" s="36">
        <f t="shared" si="2"/>
        <v>0</v>
      </c>
      <c r="BN20" s="36">
        <f t="shared" si="2"/>
        <v>0</v>
      </c>
      <c r="BO20" s="36">
        <f t="shared" si="2"/>
        <v>0</v>
      </c>
      <c r="BP20" s="39">
        <f t="shared" si="2"/>
        <v>0</v>
      </c>
      <c r="BQ20" s="40">
        <f t="shared" si="14"/>
        <v>0</v>
      </c>
      <c r="BR20" s="36">
        <f t="shared" si="3"/>
        <v>0</v>
      </c>
      <c r="BS20" s="36">
        <f t="shared" si="3"/>
        <v>0</v>
      </c>
      <c r="BT20" s="36">
        <f t="shared" si="3"/>
        <v>0</v>
      </c>
      <c r="BU20" s="36">
        <f t="shared" si="3"/>
        <v>0</v>
      </c>
      <c r="BV20" s="36">
        <f t="shared" si="3"/>
        <v>0</v>
      </c>
      <c r="BW20" s="39">
        <f t="shared" si="3"/>
        <v>0</v>
      </c>
      <c r="BX20" s="36">
        <f t="shared" si="15"/>
        <v>0</v>
      </c>
      <c r="BY20" s="37"/>
      <c r="BZ20" s="37"/>
      <c r="CA20" s="37"/>
      <c r="CB20" s="37"/>
      <c r="CC20" s="37"/>
      <c r="CD20" s="38"/>
      <c r="CE20" s="36">
        <f t="shared" si="16"/>
        <v>0</v>
      </c>
      <c r="CF20" s="37"/>
      <c r="CG20" s="37"/>
      <c r="CH20" s="37"/>
      <c r="CI20" s="37"/>
      <c r="CJ20" s="37"/>
      <c r="CK20" s="41"/>
    </row>
    <row r="21" spans="3:89" ht="15" customHeight="1" x14ac:dyDescent="0.2">
      <c r="C21" s="6"/>
      <c r="D21" s="31" t="s">
        <v>30</v>
      </c>
      <c r="E21" s="28">
        <v>151</v>
      </c>
      <c r="F21" s="36">
        <f t="shared" si="4"/>
        <v>0</v>
      </c>
      <c r="G21" s="37"/>
      <c r="H21" s="37"/>
      <c r="I21" s="37"/>
      <c r="J21" s="37"/>
      <c r="K21" s="37"/>
      <c r="L21" s="38"/>
      <c r="M21" s="36">
        <f t="shared" si="5"/>
        <v>0</v>
      </c>
      <c r="N21" s="37"/>
      <c r="O21" s="37"/>
      <c r="P21" s="37"/>
      <c r="Q21" s="37"/>
      <c r="R21" s="37"/>
      <c r="S21" s="38"/>
      <c r="T21" s="36">
        <f t="shared" si="6"/>
        <v>0</v>
      </c>
      <c r="U21" s="37"/>
      <c r="V21" s="37"/>
      <c r="W21" s="37"/>
      <c r="X21" s="37"/>
      <c r="Y21" s="37"/>
      <c r="Z21" s="38"/>
      <c r="AA21" s="36">
        <f t="shared" si="7"/>
        <v>0</v>
      </c>
      <c r="AB21" s="37"/>
      <c r="AC21" s="37"/>
      <c r="AD21" s="37"/>
      <c r="AE21" s="37"/>
      <c r="AF21" s="37"/>
      <c r="AG21" s="38"/>
      <c r="AH21" s="36">
        <f t="shared" si="8"/>
        <v>0</v>
      </c>
      <c r="AI21" s="37"/>
      <c r="AJ21" s="37"/>
      <c r="AK21" s="37"/>
      <c r="AL21" s="37"/>
      <c r="AM21" s="37"/>
      <c r="AN21" s="38"/>
      <c r="AO21" s="36">
        <f t="shared" si="9"/>
        <v>0</v>
      </c>
      <c r="AP21" s="37"/>
      <c r="AQ21" s="37"/>
      <c r="AR21" s="37"/>
      <c r="AS21" s="37"/>
      <c r="AT21" s="37"/>
      <c r="AU21" s="38"/>
      <c r="AV21" s="36">
        <f t="shared" si="10"/>
        <v>0</v>
      </c>
      <c r="AW21" s="37"/>
      <c r="AX21" s="37"/>
      <c r="AY21" s="37"/>
      <c r="AZ21" s="37"/>
      <c r="BA21" s="37"/>
      <c r="BB21" s="38"/>
      <c r="BC21" s="36">
        <f t="shared" si="11"/>
        <v>0</v>
      </c>
      <c r="BD21" s="37"/>
      <c r="BE21" s="37"/>
      <c r="BF21" s="37"/>
      <c r="BG21" s="37"/>
      <c r="BH21" s="37"/>
      <c r="BI21" s="38"/>
      <c r="BJ21" s="36">
        <f t="shared" si="12"/>
        <v>0</v>
      </c>
      <c r="BK21" s="36">
        <f>AI21+U21+G21</f>
        <v>0</v>
      </c>
      <c r="BL21" s="36">
        <f t="shared" si="2"/>
        <v>0</v>
      </c>
      <c r="BM21" s="36">
        <f t="shared" si="2"/>
        <v>0</v>
      </c>
      <c r="BN21" s="36">
        <f t="shared" si="2"/>
        <v>0</v>
      </c>
      <c r="BO21" s="36">
        <f t="shared" si="2"/>
        <v>0</v>
      </c>
      <c r="BP21" s="39">
        <f t="shared" si="2"/>
        <v>0</v>
      </c>
      <c r="BQ21" s="40">
        <f t="shared" si="14"/>
        <v>0</v>
      </c>
      <c r="BR21" s="36">
        <f t="shared" si="3"/>
        <v>0</v>
      </c>
      <c r="BS21" s="36">
        <f t="shared" si="3"/>
        <v>0</v>
      </c>
      <c r="BT21" s="36">
        <f t="shared" si="3"/>
        <v>0</v>
      </c>
      <c r="BU21" s="36">
        <f t="shared" si="3"/>
        <v>0</v>
      </c>
      <c r="BV21" s="36">
        <f t="shared" si="3"/>
        <v>0</v>
      </c>
      <c r="BW21" s="39">
        <f t="shared" si="3"/>
        <v>0</v>
      </c>
      <c r="BX21" s="36">
        <f t="shared" si="15"/>
        <v>0</v>
      </c>
      <c r="BY21" s="37"/>
      <c r="BZ21" s="37"/>
      <c r="CA21" s="37"/>
      <c r="CB21" s="37"/>
      <c r="CC21" s="37"/>
      <c r="CD21" s="38"/>
      <c r="CE21" s="36">
        <f t="shared" si="16"/>
        <v>0</v>
      </c>
      <c r="CF21" s="37"/>
      <c r="CG21" s="37"/>
      <c r="CH21" s="37"/>
      <c r="CI21" s="37"/>
      <c r="CJ21" s="37"/>
      <c r="CK21" s="41"/>
    </row>
    <row r="22" spans="3:89" ht="15" customHeight="1" x14ac:dyDescent="0.2">
      <c r="C22" s="6"/>
      <c r="D22" s="31" t="s">
        <v>31</v>
      </c>
      <c r="E22" s="28">
        <v>161</v>
      </c>
      <c r="F22" s="36">
        <f t="shared" si="4"/>
        <v>0</v>
      </c>
      <c r="G22" s="37"/>
      <c r="H22" s="37"/>
      <c r="I22" s="37"/>
      <c r="J22" s="37"/>
      <c r="K22" s="37"/>
      <c r="L22" s="38"/>
      <c r="M22" s="36">
        <f t="shared" si="5"/>
        <v>0</v>
      </c>
      <c r="N22" s="37"/>
      <c r="O22" s="37"/>
      <c r="P22" s="37"/>
      <c r="Q22" s="37"/>
      <c r="R22" s="37"/>
      <c r="S22" s="38"/>
      <c r="T22" s="36">
        <f t="shared" si="6"/>
        <v>0</v>
      </c>
      <c r="U22" s="37"/>
      <c r="V22" s="37"/>
      <c r="W22" s="37"/>
      <c r="X22" s="37"/>
      <c r="Y22" s="37"/>
      <c r="Z22" s="38"/>
      <c r="AA22" s="36">
        <f t="shared" si="7"/>
        <v>0</v>
      </c>
      <c r="AB22" s="37"/>
      <c r="AC22" s="37"/>
      <c r="AD22" s="37"/>
      <c r="AE22" s="37"/>
      <c r="AF22" s="37"/>
      <c r="AG22" s="38"/>
      <c r="AH22" s="36">
        <f t="shared" si="8"/>
        <v>0</v>
      </c>
      <c r="AI22" s="37"/>
      <c r="AJ22" s="37"/>
      <c r="AK22" s="37"/>
      <c r="AL22" s="37"/>
      <c r="AM22" s="37"/>
      <c r="AN22" s="38"/>
      <c r="AO22" s="36">
        <f t="shared" si="9"/>
        <v>0</v>
      </c>
      <c r="AP22" s="37"/>
      <c r="AQ22" s="37"/>
      <c r="AR22" s="37"/>
      <c r="AS22" s="37"/>
      <c r="AT22" s="37"/>
      <c r="AU22" s="38"/>
      <c r="AV22" s="36">
        <f t="shared" si="10"/>
        <v>0</v>
      </c>
      <c r="AW22" s="37"/>
      <c r="AX22" s="37"/>
      <c r="AY22" s="37"/>
      <c r="AZ22" s="37"/>
      <c r="BA22" s="37"/>
      <c r="BB22" s="38"/>
      <c r="BC22" s="36">
        <f t="shared" si="11"/>
        <v>0</v>
      </c>
      <c r="BD22" s="37"/>
      <c r="BE22" s="37"/>
      <c r="BF22" s="37"/>
      <c r="BG22" s="37"/>
      <c r="BH22" s="37"/>
      <c r="BI22" s="38"/>
      <c r="BJ22" s="36">
        <f t="shared" si="12"/>
        <v>0</v>
      </c>
      <c r="BK22" s="36">
        <f t="shared" si="13"/>
        <v>0</v>
      </c>
      <c r="BL22" s="36">
        <f t="shared" si="2"/>
        <v>0</v>
      </c>
      <c r="BM22" s="36">
        <f t="shared" si="2"/>
        <v>0</v>
      </c>
      <c r="BN22" s="36">
        <f t="shared" si="2"/>
        <v>0</v>
      </c>
      <c r="BO22" s="36">
        <f t="shared" si="2"/>
        <v>0</v>
      </c>
      <c r="BP22" s="39">
        <f t="shared" si="2"/>
        <v>0</v>
      </c>
      <c r="BQ22" s="40">
        <f t="shared" si="14"/>
        <v>0</v>
      </c>
      <c r="BR22" s="36">
        <f t="shared" si="3"/>
        <v>0</v>
      </c>
      <c r="BS22" s="36">
        <f t="shared" si="3"/>
        <v>0</v>
      </c>
      <c r="BT22" s="36">
        <f t="shared" si="3"/>
        <v>0</v>
      </c>
      <c r="BU22" s="36">
        <f t="shared" si="3"/>
        <v>0</v>
      </c>
      <c r="BV22" s="36">
        <f t="shared" si="3"/>
        <v>0</v>
      </c>
      <c r="BW22" s="39">
        <f t="shared" si="3"/>
        <v>0</v>
      </c>
      <c r="BX22" s="36">
        <f t="shared" si="15"/>
        <v>0</v>
      </c>
      <c r="BY22" s="37"/>
      <c r="BZ22" s="37"/>
      <c r="CA22" s="37"/>
      <c r="CB22" s="37"/>
      <c r="CC22" s="37"/>
      <c r="CD22" s="38"/>
      <c r="CE22" s="36">
        <f t="shared" si="16"/>
        <v>0</v>
      </c>
      <c r="CF22" s="37"/>
      <c r="CG22" s="37"/>
      <c r="CH22" s="37"/>
      <c r="CI22" s="37"/>
      <c r="CJ22" s="37"/>
      <c r="CK22" s="41"/>
    </row>
    <row r="23" spans="3:89" ht="15" customHeight="1" x14ac:dyDescent="0.2">
      <c r="C23" s="6"/>
      <c r="D23" s="31" t="s">
        <v>32</v>
      </c>
      <c r="E23" s="28">
        <v>171</v>
      </c>
      <c r="F23" s="36">
        <f t="shared" si="4"/>
        <v>0</v>
      </c>
      <c r="G23" s="37"/>
      <c r="H23" s="37"/>
      <c r="I23" s="37"/>
      <c r="J23" s="37"/>
      <c r="K23" s="37"/>
      <c r="L23" s="38"/>
      <c r="M23" s="36">
        <f t="shared" si="5"/>
        <v>0</v>
      </c>
      <c r="N23" s="37"/>
      <c r="O23" s="37"/>
      <c r="P23" s="37"/>
      <c r="Q23" s="37"/>
      <c r="R23" s="37"/>
      <c r="S23" s="38"/>
      <c r="T23" s="36">
        <f t="shared" si="6"/>
        <v>0</v>
      </c>
      <c r="U23" s="37"/>
      <c r="V23" s="37"/>
      <c r="W23" s="37"/>
      <c r="X23" s="37"/>
      <c r="Y23" s="37"/>
      <c r="Z23" s="38"/>
      <c r="AA23" s="36">
        <f t="shared" si="7"/>
        <v>0</v>
      </c>
      <c r="AB23" s="37"/>
      <c r="AC23" s="37"/>
      <c r="AD23" s="37"/>
      <c r="AE23" s="37"/>
      <c r="AF23" s="37"/>
      <c r="AG23" s="38"/>
      <c r="AH23" s="36">
        <f t="shared" si="8"/>
        <v>0</v>
      </c>
      <c r="AI23" s="37"/>
      <c r="AJ23" s="37"/>
      <c r="AK23" s="37"/>
      <c r="AL23" s="37"/>
      <c r="AM23" s="37"/>
      <c r="AN23" s="38"/>
      <c r="AO23" s="36">
        <f t="shared" si="9"/>
        <v>0</v>
      </c>
      <c r="AP23" s="37"/>
      <c r="AQ23" s="37"/>
      <c r="AR23" s="37"/>
      <c r="AS23" s="37"/>
      <c r="AT23" s="37"/>
      <c r="AU23" s="38"/>
      <c r="AV23" s="36">
        <f t="shared" si="10"/>
        <v>0</v>
      </c>
      <c r="AW23" s="37"/>
      <c r="AX23" s="37"/>
      <c r="AY23" s="37"/>
      <c r="AZ23" s="37"/>
      <c r="BA23" s="37"/>
      <c r="BB23" s="38"/>
      <c r="BC23" s="36">
        <f t="shared" si="11"/>
        <v>0</v>
      </c>
      <c r="BD23" s="37"/>
      <c r="BE23" s="37"/>
      <c r="BF23" s="37"/>
      <c r="BG23" s="37"/>
      <c r="BH23" s="37"/>
      <c r="BI23" s="38"/>
      <c r="BJ23" s="36">
        <f t="shared" si="12"/>
        <v>0</v>
      </c>
      <c r="BK23" s="36">
        <f t="shared" si="13"/>
        <v>0</v>
      </c>
      <c r="BL23" s="36">
        <f t="shared" si="2"/>
        <v>0</v>
      </c>
      <c r="BM23" s="36">
        <f t="shared" si="2"/>
        <v>0</v>
      </c>
      <c r="BN23" s="36">
        <f t="shared" si="2"/>
        <v>0</v>
      </c>
      <c r="BO23" s="36">
        <f t="shared" si="2"/>
        <v>0</v>
      </c>
      <c r="BP23" s="39">
        <f t="shared" si="2"/>
        <v>0</v>
      </c>
      <c r="BQ23" s="40">
        <f t="shared" si="14"/>
        <v>0</v>
      </c>
      <c r="BR23" s="36">
        <f t="shared" si="3"/>
        <v>0</v>
      </c>
      <c r="BS23" s="36">
        <f t="shared" si="3"/>
        <v>0</v>
      </c>
      <c r="BT23" s="36">
        <f t="shared" si="3"/>
        <v>0</v>
      </c>
      <c r="BU23" s="36">
        <f t="shared" si="3"/>
        <v>0</v>
      </c>
      <c r="BV23" s="36">
        <f t="shared" si="3"/>
        <v>0</v>
      </c>
      <c r="BW23" s="39">
        <f t="shared" si="3"/>
        <v>0</v>
      </c>
      <c r="BX23" s="36">
        <f t="shared" si="15"/>
        <v>0</v>
      </c>
      <c r="BY23" s="37"/>
      <c r="BZ23" s="37"/>
      <c r="CA23" s="37"/>
      <c r="CB23" s="37"/>
      <c r="CC23" s="37"/>
      <c r="CD23" s="38"/>
      <c r="CE23" s="36">
        <f t="shared" si="16"/>
        <v>0</v>
      </c>
      <c r="CF23" s="37"/>
      <c r="CG23" s="37"/>
      <c r="CH23" s="37"/>
      <c r="CI23" s="37"/>
      <c r="CJ23" s="37"/>
      <c r="CK23" s="41"/>
    </row>
    <row r="24" spans="3:89" ht="34.200000000000003" x14ac:dyDescent="0.2">
      <c r="C24" s="6"/>
      <c r="D24" s="31" t="s">
        <v>33</v>
      </c>
      <c r="E24" s="28">
        <v>200</v>
      </c>
      <c r="F24" s="32">
        <f t="shared" ref="F24:BQ24" si="17">SUM(F25:F31)</f>
        <v>0</v>
      </c>
      <c r="G24" s="32">
        <f t="shared" si="17"/>
        <v>0</v>
      </c>
      <c r="H24" s="32">
        <f t="shared" si="17"/>
        <v>0</v>
      </c>
      <c r="I24" s="32">
        <f t="shared" si="17"/>
        <v>0</v>
      </c>
      <c r="J24" s="32">
        <f t="shared" si="17"/>
        <v>0</v>
      </c>
      <c r="K24" s="32">
        <f t="shared" si="17"/>
        <v>0</v>
      </c>
      <c r="L24" s="33">
        <f t="shared" si="17"/>
        <v>0</v>
      </c>
      <c r="M24" s="32">
        <f t="shared" si="17"/>
        <v>0</v>
      </c>
      <c r="N24" s="32">
        <f t="shared" si="17"/>
        <v>0</v>
      </c>
      <c r="O24" s="32">
        <f t="shared" si="17"/>
        <v>0</v>
      </c>
      <c r="P24" s="32">
        <f t="shared" si="17"/>
        <v>0</v>
      </c>
      <c r="Q24" s="32">
        <f t="shared" si="17"/>
        <v>0</v>
      </c>
      <c r="R24" s="32">
        <f t="shared" si="17"/>
        <v>0</v>
      </c>
      <c r="S24" s="33">
        <f t="shared" si="17"/>
        <v>0</v>
      </c>
      <c r="T24" s="32">
        <f t="shared" si="17"/>
        <v>0</v>
      </c>
      <c r="U24" s="32">
        <f t="shared" si="17"/>
        <v>0</v>
      </c>
      <c r="V24" s="32">
        <f t="shared" si="17"/>
        <v>0</v>
      </c>
      <c r="W24" s="32">
        <f t="shared" si="17"/>
        <v>0</v>
      </c>
      <c r="X24" s="32">
        <f t="shared" si="17"/>
        <v>0</v>
      </c>
      <c r="Y24" s="32">
        <f t="shared" si="17"/>
        <v>0</v>
      </c>
      <c r="Z24" s="33">
        <f t="shared" si="17"/>
        <v>0</v>
      </c>
      <c r="AA24" s="32">
        <f t="shared" si="17"/>
        <v>0</v>
      </c>
      <c r="AB24" s="32">
        <f t="shared" si="17"/>
        <v>0</v>
      </c>
      <c r="AC24" s="32">
        <f t="shared" si="17"/>
        <v>0</v>
      </c>
      <c r="AD24" s="32">
        <f t="shared" si="17"/>
        <v>0</v>
      </c>
      <c r="AE24" s="32">
        <f t="shared" si="17"/>
        <v>0</v>
      </c>
      <c r="AF24" s="32">
        <f t="shared" si="17"/>
        <v>0</v>
      </c>
      <c r="AG24" s="33">
        <f t="shared" si="17"/>
        <v>0</v>
      </c>
      <c r="AH24" s="32">
        <f t="shared" si="17"/>
        <v>0</v>
      </c>
      <c r="AI24" s="32">
        <f t="shared" si="17"/>
        <v>0</v>
      </c>
      <c r="AJ24" s="32">
        <f t="shared" si="17"/>
        <v>0</v>
      </c>
      <c r="AK24" s="32">
        <f t="shared" si="17"/>
        <v>0</v>
      </c>
      <c r="AL24" s="32">
        <f t="shared" si="17"/>
        <v>0</v>
      </c>
      <c r="AM24" s="32">
        <f t="shared" si="17"/>
        <v>0</v>
      </c>
      <c r="AN24" s="33">
        <f t="shared" si="17"/>
        <v>0</v>
      </c>
      <c r="AO24" s="32">
        <f t="shared" si="17"/>
        <v>0</v>
      </c>
      <c r="AP24" s="32">
        <f t="shared" si="17"/>
        <v>0</v>
      </c>
      <c r="AQ24" s="32">
        <f t="shared" si="17"/>
        <v>0</v>
      </c>
      <c r="AR24" s="32">
        <f t="shared" si="17"/>
        <v>0</v>
      </c>
      <c r="AS24" s="32">
        <f t="shared" si="17"/>
        <v>0</v>
      </c>
      <c r="AT24" s="32">
        <f t="shared" si="17"/>
        <v>0</v>
      </c>
      <c r="AU24" s="33">
        <f t="shared" si="17"/>
        <v>0</v>
      </c>
      <c r="AV24" s="32">
        <f t="shared" si="17"/>
        <v>0</v>
      </c>
      <c r="AW24" s="32">
        <f t="shared" si="17"/>
        <v>0</v>
      </c>
      <c r="AX24" s="32">
        <f t="shared" si="17"/>
        <v>0</v>
      </c>
      <c r="AY24" s="32">
        <f t="shared" si="17"/>
        <v>0</v>
      </c>
      <c r="AZ24" s="32">
        <f t="shared" si="17"/>
        <v>0</v>
      </c>
      <c r="BA24" s="32">
        <f t="shared" si="17"/>
        <v>0</v>
      </c>
      <c r="BB24" s="33">
        <f t="shared" si="17"/>
        <v>0</v>
      </c>
      <c r="BC24" s="32">
        <f t="shared" si="17"/>
        <v>0</v>
      </c>
      <c r="BD24" s="32">
        <f t="shared" si="17"/>
        <v>0</v>
      </c>
      <c r="BE24" s="32">
        <f t="shared" si="17"/>
        <v>0</v>
      </c>
      <c r="BF24" s="32">
        <f t="shared" si="17"/>
        <v>0</v>
      </c>
      <c r="BG24" s="32">
        <f t="shared" si="17"/>
        <v>0</v>
      </c>
      <c r="BH24" s="32">
        <f t="shared" si="17"/>
        <v>0</v>
      </c>
      <c r="BI24" s="33">
        <f t="shared" si="17"/>
        <v>0</v>
      </c>
      <c r="BJ24" s="32">
        <f t="shared" si="17"/>
        <v>0</v>
      </c>
      <c r="BK24" s="32">
        <f t="shared" si="17"/>
        <v>0</v>
      </c>
      <c r="BL24" s="32">
        <f t="shared" si="17"/>
        <v>0</v>
      </c>
      <c r="BM24" s="32">
        <f t="shared" si="17"/>
        <v>0</v>
      </c>
      <c r="BN24" s="32">
        <f t="shared" si="17"/>
        <v>0</v>
      </c>
      <c r="BO24" s="32">
        <f t="shared" si="17"/>
        <v>0</v>
      </c>
      <c r="BP24" s="33">
        <f t="shared" si="17"/>
        <v>0</v>
      </c>
      <c r="BQ24" s="32">
        <f t="shared" si="17"/>
        <v>0</v>
      </c>
      <c r="BR24" s="32">
        <f t="shared" ref="BR24:CK24" si="18">SUM(BR25:BR31)</f>
        <v>0</v>
      </c>
      <c r="BS24" s="32">
        <f t="shared" si="18"/>
        <v>0</v>
      </c>
      <c r="BT24" s="32">
        <f t="shared" si="18"/>
        <v>0</v>
      </c>
      <c r="BU24" s="32">
        <f t="shared" si="18"/>
        <v>0</v>
      </c>
      <c r="BV24" s="32">
        <f t="shared" si="18"/>
        <v>0</v>
      </c>
      <c r="BW24" s="33">
        <f t="shared" si="18"/>
        <v>0</v>
      </c>
      <c r="BX24" s="32">
        <f t="shared" si="18"/>
        <v>0</v>
      </c>
      <c r="BY24" s="32">
        <f t="shared" si="18"/>
        <v>0</v>
      </c>
      <c r="BZ24" s="32">
        <f t="shared" si="18"/>
        <v>0</v>
      </c>
      <c r="CA24" s="32">
        <f t="shared" si="18"/>
        <v>0</v>
      </c>
      <c r="CB24" s="32">
        <f t="shared" si="18"/>
        <v>0</v>
      </c>
      <c r="CC24" s="32">
        <f t="shared" si="18"/>
        <v>0</v>
      </c>
      <c r="CD24" s="33">
        <f t="shared" si="18"/>
        <v>0</v>
      </c>
      <c r="CE24" s="32">
        <f t="shared" si="18"/>
        <v>0</v>
      </c>
      <c r="CF24" s="32">
        <f t="shared" si="18"/>
        <v>0</v>
      </c>
      <c r="CG24" s="32">
        <f t="shared" si="18"/>
        <v>0</v>
      </c>
      <c r="CH24" s="32">
        <f t="shared" si="18"/>
        <v>0</v>
      </c>
      <c r="CI24" s="32">
        <f t="shared" si="18"/>
        <v>0</v>
      </c>
      <c r="CJ24" s="32">
        <f t="shared" si="18"/>
        <v>0</v>
      </c>
      <c r="CK24" s="42">
        <f t="shared" si="18"/>
        <v>0</v>
      </c>
    </row>
    <row r="25" spans="3:89" ht="22.8" x14ac:dyDescent="0.2">
      <c r="C25" s="6"/>
      <c r="D25" s="31" t="s">
        <v>26</v>
      </c>
      <c r="E25" s="28">
        <v>211</v>
      </c>
      <c r="F25" s="36">
        <f>SUM(G25:L25)</f>
        <v>0</v>
      </c>
      <c r="G25" s="37"/>
      <c r="H25" s="37"/>
      <c r="I25" s="37"/>
      <c r="J25" s="37"/>
      <c r="K25" s="37"/>
      <c r="L25" s="38"/>
      <c r="M25" s="36">
        <f>SUM(N25:S25)</f>
        <v>0</v>
      </c>
      <c r="N25" s="37"/>
      <c r="O25" s="37"/>
      <c r="P25" s="37"/>
      <c r="Q25" s="37"/>
      <c r="R25" s="37"/>
      <c r="S25" s="38"/>
      <c r="T25" s="36">
        <f>SUM(U25:Z25)</f>
        <v>0</v>
      </c>
      <c r="U25" s="37"/>
      <c r="V25" s="37"/>
      <c r="W25" s="37"/>
      <c r="X25" s="37"/>
      <c r="Y25" s="37"/>
      <c r="Z25" s="38"/>
      <c r="AA25" s="36">
        <f>SUM(AB25:AG25)</f>
        <v>0</v>
      </c>
      <c r="AB25" s="37"/>
      <c r="AC25" s="37"/>
      <c r="AD25" s="37"/>
      <c r="AE25" s="37"/>
      <c r="AF25" s="37"/>
      <c r="AG25" s="38"/>
      <c r="AH25" s="36">
        <f>SUM(AI25:AN25)</f>
        <v>0</v>
      </c>
      <c r="AI25" s="37"/>
      <c r="AJ25" s="37"/>
      <c r="AK25" s="37"/>
      <c r="AL25" s="37"/>
      <c r="AM25" s="37"/>
      <c r="AN25" s="38"/>
      <c r="AO25" s="36">
        <f>SUM(AP25:AU25)</f>
        <v>0</v>
      </c>
      <c r="AP25" s="37"/>
      <c r="AQ25" s="37"/>
      <c r="AR25" s="37"/>
      <c r="AS25" s="37"/>
      <c r="AT25" s="37"/>
      <c r="AU25" s="38"/>
      <c r="AV25" s="36">
        <f>SUM(AW25:BB25)</f>
        <v>0</v>
      </c>
      <c r="AW25" s="37"/>
      <c r="AX25" s="37"/>
      <c r="AY25" s="37"/>
      <c r="AZ25" s="37"/>
      <c r="BA25" s="37"/>
      <c r="BB25" s="38"/>
      <c r="BC25" s="36">
        <f>SUM(BD25:BI25)</f>
        <v>0</v>
      </c>
      <c r="BD25" s="37"/>
      <c r="BE25" s="37"/>
      <c r="BF25" s="37"/>
      <c r="BG25" s="37"/>
      <c r="BH25" s="37"/>
      <c r="BI25" s="38"/>
      <c r="BJ25" s="36">
        <f>SUM(BK25:BP25)</f>
        <v>0</v>
      </c>
      <c r="BK25" s="36">
        <f t="shared" ref="BK25:BP31" si="19">AI25+U25+G25</f>
        <v>0</v>
      </c>
      <c r="BL25" s="36">
        <f t="shared" si="19"/>
        <v>0</v>
      </c>
      <c r="BM25" s="36">
        <f t="shared" si="19"/>
        <v>0</v>
      </c>
      <c r="BN25" s="36">
        <f t="shared" si="19"/>
        <v>0</v>
      </c>
      <c r="BO25" s="36">
        <f t="shared" si="19"/>
        <v>0</v>
      </c>
      <c r="BP25" s="39">
        <f t="shared" si="19"/>
        <v>0</v>
      </c>
      <c r="BQ25" s="36">
        <f>SUM(BR25:BW25)</f>
        <v>0</v>
      </c>
      <c r="BR25" s="36">
        <f t="shared" ref="BR25:BW31" si="20">AP25+AB25+N25</f>
        <v>0</v>
      </c>
      <c r="BS25" s="36">
        <f t="shared" si="20"/>
        <v>0</v>
      </c>
      <c r="BT25" s="36">
        <f t="shared" si="20"/>
        <v>0</v>
      </c>
      <c r="BU25" s="36">
        <f t="shared" si="20"/>
        <v>0</v>
      </c>
      <c r="BV25" s="36">
        <f t="shared" si="20"/>
        <v>0</v>
      </c>
      <c r="BW25" s="39">
        <f t="shared" si="20"/>
        <v>0</v>
      </c>
      <c r="BX25" s="36">
        <f>SUM(BY25:CD25)</f>
        <v>0</v>
      </c>
      <c r="BY25" s="37"/>
      <c r="BZ25" s="37"/>
      <c r="CA25" s="37"/>
      <c r="CB25" s="37"/>
      <c r="CC25" s="37"/>
      <c r="CD25" s="38"/>
      <c r="CE25" s="36">
        <f>SUM(CF25:CK25)</f>
        <v>0</v>
      </c>
      <c r="CF25" s="37"/>
      <c r="CG25" s="37"/>
      <c r="CH25" s="37"/>
      <c r="CI25" s="37"/>
      <c r="CJ25" s="37"/>
      <c r="CK25" s="41"/>
    </row>
    <row r="26" spans="3:89" ht="22.8" x14ac:dyDescent="0.2">
      <c r="C26" s="6"/>
      <c r="D26" s="31" t="s">
        <v>27</v>
      </c>
      <c r="E26" s="28">
        <v>221</v>
      </c>
      <c r="F26" s="36">
        <f t="shared" ref="F26:F31" si="21">SUM(G26:L26)</f>
        <v>0</v>
      </c>
      <c r="G26" s="37"/>
      <c r="H26" s="37"/>
      <c r="I26" s="37"/>
      <c r="J26" s="37"/>
      <c r="K26" s="37"/>
      <c r="L26" s="38"/>
      <c r="M26" s="36">
        <f t="shared" ref="M26:M31" si="22">SUM(N26:S26)</f>
        <v>0</v>
      </c>
      <c r="N26" s="37"/>
      <c r="O26" s="37"/>
      <c r="P26" s="37"/>
      <c r="Q26" s="37"/>
      <c r="R26" s="37"/>
      <c r="S26" s="38"/>
      <c r="T26" s="36">
        <f t="shared" ref="T26:T31" si="23">SUM(U26:Z26)</f>
        <v>0</v>
      </c>
      <c r="U26" s="37"/>
      <c r="V26" s="37"/>
      <c r="W26" s="37"/>
      <c r="X26" s="37"/>
      <c r="Y26" s="37"/>
      <c r="Z26" s="38"/>
      <c r="AA26" s="36">
        <f t="shared" ref="AA26:AA31" si="24">SUM(AB26:AG26)</f>
        <v>0</v>
      </c>
      <c r="AB26" s="37"/>
      <c r="AC26" s="37"/>
      <c r="AD26" s="37"/>
      <c r="AE26" s="37"/>
      <c r="AF26" s="37"/>
      <c r="AG26" s="38"/>
      <c r="AH26" s="36">
        <f t="shared" ref="AH26:AH31" si="25">SUM(AI26:AN26)</f>
        <v>0</v>
      </c>
      <c r="AI26" s="37"/>
      <c r="AJ26" s="37"/>
      <c r="AK26" s="37"/>
      <c r="AL26" s="37"/>
      <c r="AM26" s="37"/>
      <c r="AN26" s="38"/>
      <c r="AO26" s="36">
        <f t="shared" ref="AO26:AO31" si="26">SUM(AP26:AU26)</f>
        <v>0</v>
      </c>
      <c r="AP26" s="37"/>
      <c r="AQ26" s="37"/>
      <c r="AR26" s="37"/>
      <c r="AS26" s="37"/>
      <c r="AT26" s="37"/>
      <c r="AU26" s="38"/>
      <c r="AV26" s="36">
        <f t="shared" ref="AV26:AV31" si="27">SUM(AW26:BB26)</f>
        <v>0</v>
      </c>
      <c r="AW26" s="37"/>
      <c r="AX26" s="37"/>
      <c r="AY26" s="37"/>
      <c r="AZ26" s="37"/>
      <c r="BA26" s="37"/>
      <c r="BB26" s="38"/>
      <c r="BC26" s="36">
        <f t="shared" ref="BC26:BC31" si="28">SUM(BD26:BI26)</f>
        <v>0</v>
      </c>
      <c r="BD26" s="37"/>
      <c r="BE26" s="37"/>
      <c r="BF26" s="37"/>
      <c r="BG26" s="37"/>
      <c r="BH26" s="37"/>
      <c r="BI26" s="38"/>
      <c r="BJ26" s="36">
        <f t="shared" ref="BJ26:BJ31" si="29">SUM(BK26:BP26)</f>
        <v>0</v>
      </c>
      <c r="BK26" s="36">
        <f t="shared" si="19"/>
        <v>0</v>
      </c>
      <c r="BL26" s="36">
        <f t="shared" si="19"/>
        <v>0</v>
      </c>
      <c r="BM26" s="36">
        <f t="shared" si="19"/>
        <v>0</v>
      </c>
      <c r="BN26" s="36">
        <f t="shared" si="19"/>
        <v>0</v>
      </c>
      <c r="BO26" s="36">
        <f t="shared" si="19"/>
        <v>0</v>
      </c>
      <c r="BP26" s="39">
        <f t="shared" si="19"/>
        <v>0</v>
      </c>
      <c r="BQ26" s="36">
        <f t="shared" ref="BQ26:BQ31" si="30">SUM(BR26:BW26)</f>
        <v>0</v>
      </c>
      <c r="BR26" s="36">
        <f t="shared" si="20"/>
        <v>0</v>
      </c>
      <c r="BS26" s="36">
        <f t="shared" si="20"/>
        <v>0</v>
      </c>
      <c r="BT26" s="36">
        <f t="shared" si="20"/>
        <v>0</v>
      </c>
      <c r="BU26" s="36">
        <f t="shared" si="20"/>
        <v>0</v>
      </c>
      <c r="BV26" s="36">
        <f t="shared" si="20"/>
        <v>0</v>
      </c>
      <c r="BW26" s="39">
        <f t="shared" si="20"/>
        <v>0</v>
      </c>
      <c r="BX26" s="36">
        <f t="shared" ref="BX26:BX31" si="31">SUM(BY26:CD26)</f>
        <v>0</v>
      </c>
      <c r="BY26" s="37"/>
      <c r="BZ26" s="37"/>
      <c r="CA26" s="37"/>
      <c r="CB26" s="37"/>
      <c r="CC26" s="37"/>
      <c r="CD26" s="38"/>
      <c r="CE26" s="36">
        <f t="shared" ref="CE26:CE31" si="32">SUM(CF26:CK26)</f>
        <v>0</v>
      </c>
      <c r="CF26" s="37"/>
      <c r="CG26" s="37"/>
      <c r="CH26" s="37"/>
      <c r="CI26" s="37"/>
      <c r="CJ26" s="37"/>
      <c r="CK26" s="41"/>
    </row>
    <row r="27" spans="3:89" ht="15" customHeight="1" x14ac:dyDescent="0.2">
      <c r="C27" s="6"/>
      <c r="D27" s="31" t="s">
        <v>28</v>
      </c>
      <c r="E27" s="28">
        <v>231</v>
      </c>
      <c r="F27" s="36">
        <f t="shared" si="21"/>
        <v>0</v>
      </c>
      <c r="G27" s="37"/>
      <c r="H27" s="37"/>
      <c r="I27" s="37"/>
      <c r="J27" s="37"/>
      <c r="K27" s="37"/>
      <c r="L27" s="38"/>
      <c r="M27" s="36">
        <f t="shared" si="22"/>
        <v>0</v>
      </c>
      <c r="N27" s="37"/>
      <c r="O27" s="37"/>
      <c r="P27" s="37"/>
      <c r="Q27" s="37"/>
      <c r="R27" s="37"/>
      <c r="S27" s="38"/>
      <c r="T27" s="36">
        <f t="shared" si="23"/>
        <v>0</v>
      </c>
      <c r="U27" s="37"/>
      <c r="V27" s="37"/>
      <c r="W27" s="37"/>
      <c r="X27" s="37"/>
      <c r="Y27" s="37"/>
      <c r="Z27" s="38"/>
      <c r="AA27" s="36">
        <f t="shared" si="24"/>
        <v>0</v>
      </c>
      <c r="AB27" s="37"/>
      <c r="AC27" s="37"/>
      <c r="AD27" s="37"/>
      <c r="AE27" s="37"/>
      <c r="AF27" s="37"/>
      <c r="AG27" s="38"/>
      <c r="AH27" s="36">
        <f t="shared" si="25"/>
        <v>0</v>
      </c>
      <c r="AI27" s="37"/>
      <c r="AJ27" s="37"/>
      <c r="AK27" s="37"/>
      <c r="AL27" s="37"/>
      <c r="AM27" s="37"/>
      <c r="AN27" s="38"/>
      <c r="AO27" s="36">
        <f t="shared" si="26"/>
        <v>0</v>
      </c>
      <c r="AP27" s="37"/>
      <c r="AQ27" s="37"/>
      <c r="AR27" s="37"/>
      <c r="AS27" s="37"/>
      <c r="AT27" s="37"/>
      <c r="AU27" s="38"/>
      <c r="AV27" s="36">
        <f t="shared" si="27"/>
        <v>0</v>
      </c>
      <c r="AW27" s="37"/>
      <c r="AX27" s="37"/>
      <c r="AY27" s="37"/>
      <c r="AZ27" s="37"/>
      <c r="BA27" s="37"/>
      <c r="BB27" s="38"/>
      <c r="BC27" s="36">
        <f t="shared" si="28"/>
        <v>0</v>
      </c>
      <c r="BD27" s="37"/>
      <c r="BE27" s="37"/>
      <c r="BF27" s="37"/>
      <c r="BG27" s="37"/>
      <c r="BH27" s="37"/>
      <c r="BI27" s="38"/>
      <c r="BJ27" s="36">
        <f t="shared" si="29"/>
        <v>0</v>
      </c>
      <c r="BK27" s="36">
        <f t="shared" si="19"/>
        <v>0</v>
      </c>
      <c r="BL27" s="36">
        <f t="shared" si="19"/>
        <v>0</v>
      </c>
      <c r="BM27" s="36">
        <f t="shared" si="19"/>
        <v>0</v>
      </c>
      <c r="BN27" s="36">
        <f t="shared" si="19"/>
        <v>0</v>
      </c>
      <c r="BO27" s="36">
        <f t="shared" si="19"/>
        <v>0</v>
      </c>
      <c r="BP27" s="39">
        <f t="shared" si="19"/>
        <v>0</v>
      </c>
      <c r="BQ27" s="36">
        <f t="shared" si="30"/>
        <v>0</v>
      </c>
      <c r="BR27" s="36">
        <f t="shared" si="20"/>
        <v>0</v>
      </c>
      <c r="BS27" s="36">
        <f t="shared" si="20"/>
        <v>0</v>
      </c>
      <c r="BT27" s="36">
        <f t="shared" si="20"/>
        <v>0</v>
      </c>
      <c r="BU27" s="36">
        <f t="shared" si="20"/>
        <v>0</v>
      </c>
      <c r="BV27" s="36">
        <f t="shared" si="20"/>
        <v>0</v>
      </c>
      <c r="BW27" s="39">
        <f t="shared" si="20"/>
        <v>0</v>
      </c>
      <c r="BX27" s="36">
        <f t="shared" si="31"/>
        <v>0</v>
      </c>
      <c r="BY27" s="37"/>
      <c r="BZ27" s="37"/>
      <c r="CA27" s="37"/>
      <c r="CB27" s="37"/>
      <c r="CC27" s="37"/>
      <c r="CD27" s="38"/>
      <c r="CE27" s="36">
        <f t="shared" si="32"/>
        <v>0</v>
      </c>
      <c r="CF27" s="37"/>
      <c r="CG27" s="37"/>
      <c r="CH27" s="37"/>
      <c r="CI27" s="37"/>
      <c r="CJ27" s="37"/>
      <c r="CK27" s="41"/>
    </row>
    <row r="28" spans="3:89" ht="15" customHeight="1" x14ac:dyDescent="0.2">
      <c r="C28" s="6"/>
      <c r="D28" s="31" t="s">
        <v>29</v>
      </c>
      <c r="E28" s="28">
        <v>241</v>
      </c>
      <c r="F28" s="36">
        <f t="shared" si="21"/>
        <v>0</v>
      </c>
      <c r="G28" s="37"/>
      <c r="H28" s="37"/>
      <c r="I28" s="37"/>
      <c r="J28" s="37"/>
      <c r="K28" s="37"/>
      <c r="L28" s="38"/>
      <c r="M28" s="36">
        <f t="shared" si="22"/>
        <v>0</v>
      </c>
      <c r="N28" s="37"/>
      <c r="O28" s="37"/>
      <c r="P28" s="37"/>
      <c r="Q28" s="37"/>
      <c r="R28" s="37"/>
      <c r="S28" s="38"/>
      <c r="T28" s="36">
        <f t="shared" si="23"/>
        <v>0</v>
      </c>
      <c r="U28" s="37"/>
      <c r="V28" s="37"/>
      <c r="W28" s="37"/>
      <c r="X28" s="37"/>
      <c r="Y28" s="37"/>
      <c r="Z28" s="38"/>
      <c r="AA28" s="36">
        <f t="shared" si="24"/>
        <v>0</v>
      </c>
      <c r="AB28" s="37"/>
      <c r="AC28" s="37"/>
      <c r="AD28" s="37"/>
      <c r="AE28" s="37"/>
      <c r="AF28" s="37"/>
      <c r="AG28" s="38"/>
      <c r="AH28" s="36">
        <f t="shared" si="25"/>
        <v>0</v>
      </c>
      <c r="AI28" s="37"/>
      <c r="AJ28" s="37"/>
      <c r="AK28" s="37"/>
      <c r="AL28" s="37"/>
      <c r="AM28" s="37"/>
      <c r="AN28" s="38"/>
      <c r="AO28" s="36">
        <f t="shared" si="26"/>
        <v>0</v>
      </c>
      <c r="AP28" s="37"/>
      <c r="AQ28" s="37"/>
      <c r="AR28" s="37"/>
      <c r="AS28" s="37"/>
      <c r="AT28" s="37"/>
      <c r="AU28" s="38"/>
      <c r="AV28" s="36">
        <f t="shared" si="27"/>
        <v>0</v>
      </c>
      <c r="AW28" s="37"/>
      <c r="AX28" s="37"/>
      <c r="AY28" s="37"/>
      <c r="AZ28" s="37"/>
      <c r="BA28" s="37"/>
      <c r="BB28" s="38"/>
      <c r="BC28" s="36">
        <f t="shared" si="28"/>
        <v>0</v>
      </c>
      <c r="BD28" s="37"/>
      <c r="BE28" s="37"/>
      <c r="BF28" s="37"/>
      <c r="BG28" s="37"/>
      <c r="BH28" s="37"/>
      <c r="BI28" s="38"/>
      <c r="BJ28" s="36">
        <f t="shared" si="29"/>
        <v>0</v>
      </c>
      <c r="BK28" s="36">
        <f t="shared" si="19"/>
        <v>0</v>
      </c>
      <c r="BL28" s="36">
        <f t="shared" si="19"/>
        <v>0</v>
      </c>
      <c r="BM28" s="36">
        <f t="shared" si="19"/>
        <v>0</v>
      </c>
      <c r="BN28" s="36">
        <f t="shared" si="19"/>
        <v>0</v>
      </c>
      <c r="BO28" s="36">
        <f t="shared" si="19"/>
        <v>0</v>
      </c>
      <c r="BP28" s="39">
        <f t="shared" si="19"/>
        <v>0</v>
      </c>
      <c r="BQ28" s="36">
        <f t="shared" si="30"/>
        <v>0</v>
      </c>
      <c r="BR28" s="36">
        <f t="shared" si="20"/>
        <v>0</v>
      </c>
      <c r="BS28" s="36">
        <f t="shared" si="20"/>
        <v>0</v>
      </c>
      <c r="BT28" s="36">
        <f t="shared" si="20"/>
        <v>0</v>
      </c>
      <c r="BU28" s="36">
        <f t="shared" si="20"/>
        <v>0</v>
      </c>
      <c r="BV28" s="36">
        <f t="shared" si="20"/>
        <v>0</v>
      </c>
      <c r="BW28" s="39">
        <f t="shared" si="20"/>
        <v>0</v>
      </c>
      <c r="BX28" s="36">
        <f t="shared" si="31"/>
        <v>0</v>
      </c>
      <c r="BY28" s="37"/>
      <c r="BZ28" s="37"/>
      <c r="CA28" s="37"/>
      <c r="CB28" s="37"/>
      <c r="CC28" s="37"/>
      <c r="CD28" s="38"/>
      <c r="CE28" s="36">
        <f t="shared" si="32"/>
        <v>0</v>
      </c>
      <c r="CF28" s="37"/>
      <c r="CG28" s="37"/>
      <c r="CH28" s="37"/>
      <c r="CI28" s="37"/>
      <c r="CJ28" s="37"/>
      <c r="CK28" s="41"/>
    </row>
    <row r="29" spans="3:89" ht="15" customHeight="1" x14ac:dyDescent="0.2">
      <c r="C29" s="6"/>
      <c r="D29" s="31" t="s">
        <v>30</v>
      </c>
      <c r="E29" s="28">
        <v>251</v>
      </c>
      <c r="F29" s="36">
        <f t="shared" si="21"/>
        <v>0</v>
      </c>
      <c r="G29" s="37"/>
      <c r="H29" s="37"/>
      <c r="I29" s="37"/>
      <c r="J29" s="37"/>
      <c r="K29" s="37"/>
      <c r="L29" s="38"/>
      <c r="M29" s="36">
        <f t="shared" si="22"/>
        <v>0</v>
      </c>
      <c r="N29" s="37"/>
      <c r="O29" s="37"/>
      <c r="P29" s="37"/>
      <c r="Q29" s="37"/>
      <c r="R29" s="37"/>
      <c r="S29" s="38"/>
      <c r="T29" s="36">
        <f t="shared" si="23"/>
        <v>0</v>
      </c>
      <c r="U29" s="37"/>
      <c r="V29" s="37"/>
      <c r="W29" s="37"/>
      <c r="X29" s="37"/>
      <c r="Y29" s="37"/>
      <c r="Z29" s="38"/>
      <c r="AA29" s="36">
        <f t="shared" si="24"/>
        <v>0</v>
      </c>
      <c r="AB29" s="37"/>
      <c r="AC29" s="37"/>
      <c r="AD29" s="37"/>
      <c r="AE29" s="37"/>
      <c r="AF29" s="37"/>
      <c r="AG29" s="38"/>
      <c r="AH29" s="36">
        <f t="shared" si="25"/>
        <v>0</v>
      </c>
      <c r="AI29" s="37"/>
      <c r="AJ29" s="37"/>
      <c r="AK29" s="37"/>
      <c r="AL29" s="37"/>
      <c r="AM29" s="37"/>
      <c r="AN29" s="38"/>
      <c r="AO29" s="36">
        <f t="shared" si="26"/>
        <v>0</v>
      </c>
      <c r="AP29" s="37"/>
      <c r="AQ29" s="37"/>
      <c r="AR29" s="37"/>
      <c r="AS29" s="37"/>
      <c r="AT29" s="37"/>
      <c r="AU29" s="38"/>
      <c r="AV29" s="36">
        <f t="shared" si="27"/>
        <v>0</v>
      </c>
      <c r="AW29" s="37"/>
      <c r="AX29" s="37"/>
      <c r="AY29" s="37"/>
      <c r="AZ29" s="37"/>
      <c r="BA29" s="37"/>
      <c r="BB29" s="38"/>
      <c r="BC29" s="36">
        <f t="shared" si="28"/>
        <v>0</v>
      </c>
      <c r="BD29" s="37"/>
      <c r="BE29" s="37"/>
      <c r="BF29" s="37"/>
      <c r="BG29" s="37"/>
      <c r="BH29" s="37"/>
      <c r="BI29" s="38"/>
      <c r="BJ29" s="36">
        <f t="shared" si="29"/>
        <v>0</v>
      </c>
      <c r="BK29" s="36">
        <f t="shared" si="19"/>
        <v>0</v>
      </c>
      <c r="BL29" s="36">
        <f t="shared" si="19"/>
        <v>0</v>
      </c>
      <c r="BM29" s="36">
        <f t="shared" si="19"/>
        <v>0</v>
      </c>
      <c r="BN29" s="36">
        <f t="shared" si="19"/>
        <v>0</v>
      </c>
      <c r="BO29" s="36">
        <f t="shared" si="19"/>
        <v>0</v>
      </c>
      <c r="BP29" s="39">
        <f t="shared" si="19"/>
        <v>0</v>
      </c>
      <c r="BQ29" s="36">
        <f t="shared" si="30"/>
        <v>0</v>
      </c>
      <c r="BR29" s="36">
        <f t="shared" si="20"/>
        <v>0</v>
      </c>
      <c r="BS29" s="36">
        <f t="shared" si="20"/>
        <v>0</v>
      </c>
      <c r="BT29" s="36">
        <f t="shared" si="20"/>
        <v>0</v>
      </c>
      <c r="BU29" s="36">
        <f t="shared" si="20"/>
        <v>0</v>
      </c>
      <c r="BV29" s="36">
        <f t="shared" si="20"/>
        <v>0</v>
      </c>
      <c r="BW29" s="39">
        <f t="shared" si="20"/>
        <v>0</v>
      </c>
      <c r="BX29" s="36">
        <f t="shared" si="31"/>
        <v>0</v>
      </c>
      <c r="BY29" s="37"/>
      <c r="BZ29" s="37"/>
      <c r="CA29" s="37"/>
      <c r="CB29" s="37"/>
      <c r="CC29" s="37"/>
      <c r="CD29" s="38"/>
      <c r="CE29" s="36">
        <f t="shared" si="32"/>
        <v>0</v>
      </c>
      <c r="CF29" s="37"/>
      <c r="CG29" s="37"/>
      <c r="CH29" s="37"/>
      <c r="CI29" s="37"/>
      <c r="CJ29" s="37"/>
      <c r="CK29" s="41"/>
    </row>
    <row r="30" spans="3:89" ht="15" customHeight="1" x14ac:dyDescent="0.2">
      <c r="C30" s="6"/>
      <c r="D30" s="31" t="s">
        <v>31</v>
      </c>
      <c r="E30" s="28">
        <v>261</v>
      </c>
      <c r="F30" s="36">
        <f t="shared" si="21"/>
        <v>0</v>
      </c>
      <c r="G30" s="37"/>
      <c r="H30" s="37"/>
      <c r="I30" s="37"/>
      <c r="J30" s="37"/>
      <c r="K30" s="37"/>
      <c r="L30" s="38"/>
      <c r="M30" s="36">
        <f t="shared" si="22"/>
        <v>0</v>
      </c>
      <c r="N30" s="37"/>
      <c r="O30" s="37"/>
      <c r="P30" s="37"/>
      <c r="Q30" s="37"/>
      <c r="R30" s="37"/>
      <c r="S30" s="38"/>
      <c r="T30" s="36">
        <f t="shared" si="23"/>
        <v>0</v>
      </c>
      <c r="U30" s="37"/>
      <c r="V30" s="37"/>
      <c r="W30" s="37"/>
      <c r="X30" s="37"/>
      <c r="Y30" s="37"/>
      <c r="Z30" s="38"/>
      <c r="AA30" s="36">
        <f t="shared" si="24"/>
        <v>0</v>
      </c>
      <c r="AB30" s="37"/>
      <c r="AC30" s="37"/>
      <c r="AD30" s="37"/>
      <c r="AE30" s="37"/>
      <c r="AF30" s="37"/>
      <c r="AG30" s="38"/>
      <c r="AH30" s="36">
        <f t="shared" si="25"/>
        <v>0</v>
      </c>
      <c r="AI30" s="37"/>
      <c r="AJ30" s="37"/>
      <c r="AK30" s="37"/>
      <c r="AL30" s="37"/>
      <c r="AM30" s="37"/>
      <c r="AN30" s="38"/>
      <c r="AO30" s="36">
        <f t="shared" si="26"/>
        <v>0</v>
      </c>
      <c r="AP30" s="37"/>
      <c r="AQ30" s="37"/>
      <c r="AR30" s="37"/>
      <c r="AS30" s="37"/>
      <c r="AT30" s="37"/>
      <c r="AU30" s="38"/>
      <c r="AV30" s="36">
        <f t="shared" si="27"/>
        <v>0</v>
      </c>
      <c r="AW30" s="37"/>
      <c r="AX30" s="37"/>
      <c r="AY30" s="37"/>
      <c r="AZ30" s="37"/>
      <c r="BA30" s="37"/>
      <c r="BB30" s="38"/>
      <c r="BC30" s="36">
        <f t="shared" si="28"/>
        <v>0</v>
      </c>
      <c r="BD30" s="37"/>
      <c r="BE30" s="37"/>
      <c r="BF30" s="37"/>
      <c r="BG30" s="37"/>
      <c r="BH30" s="37"/>
      <c r="BI30" s="38"/>
      <c r="BJ30" s="36">
        <f t="shared" si="29"/>
        <v>0</v>
      </c>
      <c r="BK30" s="36">
        <f t="shared" si="19"/>
        <v>0</v>
      </c>
      <c r="BL30" s="36">
        <f t="shared" si="19"/>
        <v>0</v>
      </c>
      <c r="BM30" s="36">
        <f t="shared" si="19"/>
        <v>0</v>
      </c>
      <c r="BN30" s="36">
        <f t="shared" si="19"/>
        <v>0</v>
      </c>
      <c r="BO30" s="36">
        <f t="shared" si="19"/>
        <v>0</v>
      </c>
      <c r="BP30" s="39">
        <f t="shared" si="19"/>
        <v>0</v>
      </c>
      <c r="BQ30" s="36">
        <f t="shared" si="30"/>
        <v>0</v>
      </c>
      <c r="BR30" s="36">
        <f t="shared" si="20"/>
        <v>0</v>
      </c>
      <c r="BS30" s="36">
        <f t="shared" si="20"/>
        <v>0</v>
      </c>
      <c r="BT30" s="36">
        <f t="shared" si="20"/>
        <v>0</v>
      </c>
      <c r="BU30" s="36">
        <f t="shared" si="20"/>
        <v>0</v>
      </c>
      <c r="BV30" s="36">
        <f t="shared" si="20"/>
        <v>0</v>
      </c>
      <c r="BW30" s="39">
        <f t="shared" si="20"/>
        <v>0</v>
      </c>
      <c r="BX30" s="36">
        <f t="shared" si="31"/>
        <v>0</v>
      </c>
      <c r="BY30" s="37"/>
      <c r="BZ30" s="37"/>
      <c r="CA30" s="37"/>
      <c r="CB30" s="37"/>
      <c r="CC30" s="37"/>
      <c r="CD30" s="38"/>
      <c r="CE30" s="36">
        <f t="shared" si="32"/>
        <v>0</v>
      </c>
      <c r="CF30" s="37"/>
      <c r="CG30" s="37"/>
      <c r="CH30" s="37"/>
      <c r="CI30" s="37"/>
      <c r="CJ30" s="37"/>
      <c r="CK30" s="41"/>
    </row>
    <row r="31" spans="3:89" ht="15" customHeight="1" x14ac:dyDescent="0.2">
      <c r="C31" s="6"/>
      <c r="D31" s="31" t="s">
        <v>32</v>
      </c>
      <c r="E31" s="28">
        <v>271</v>
      </c>
      <c r="F31" s="36">
        <f t="shared" si="21"/>
        <v>0</v>
      </c>
      <c r="G31" s="37"/>
      <c r="H31" s="37"/>
      <c r="I31" s="37"/>
      <c r="J31" s="37"/>
      <c r="K31" s="37"/>
      <c r="L31" s="38"/>
      <c r="M31" s="36">
        <f t="shared" si="22"/>
        <v>0</v>
      </c>
      <c r="N31" s="37"/>
      <c r="O31" s="37"/>
      <c r="P31" s="37"/>
      <c r="Q31" s="37"/>
      <c r="R31" s="37"/>
      <c r="S31" s="38"/>
      <c r="T31" s="36">
        <f t="shared" si="23"/>
        <v>0</v>
      </c>
      <c r="U31" s="37"/>
      <c r="V31" s="37"/>
      <c r="W31" s="37"/>
      <c r="X31" s="37"/>
      <c r="Y31" s="37"/>
      <c r="Z31" s="38"/>
      <c r="AA31" s="36">
        <f t="shared" si="24"/>
        <v>0</v>
      </c>
      <c r="AB31" s="37"/>
      <c r="AC31" s="37"/>
      <c r="AD31" s="37"/>
      <c r="AE31" s="37"/>
      <c r="AF31" s="37"/>
      <c r="AG31" s="38"/>
      <c r="AH31" s="36">
        <f t="shared" si="25"/>
        <v>0</v>
      </c>
      <c r="AI31" s="37"/>
      <c r="AJ31" s="37"/>
      <c r="AK31" s="37"/>
      <c r="AL31" s="37"/>
      <c r="AM31" s="37"/>
      <c r="AN31" s="38"/>
      <c r="AO31" s="36">
        <f t="shared" si="26"/>
        <v>0</v>
      </c>
      <c r="AP31" s="37"/>
      <c r="AQ31" s="37"/>
      <c r="AR31" s="37"/>
      <c r="AS31" s="37"/>
      <c r="AT31" s="37"/>
      <c r="AU31" s="38"/>
      <c r="AV31" s="36">
        <f t="shared" si="27"/>
        <v>0</v>
      </c>
      <c r="AW31" s="37"/>
      <c r="AX31" s="37"/>
      <c r="AY31" s="37"/>
      <c r="AZ31" s="37"/>
      <c r="BA31" s="37"/>
      <c r="BB31" s="38"/>
      <c r="BC31" s="36">
        <f t="shared" si="28"/>
        <v>0</v>
      </c>
      <c r="BD31" s="37"/>
      <c r="BE31" s="37"/>
      <c r="BF31" s="37"/>
      <c r="BG31" s="37"/>
      <c r="BH31" s="37"/>
      <c r="BI31" s="38"/>
      <c r="BJ31" s="36">
        <f t="shared" si="29"/>
        <v>0</v>
      </c>
      <c r="BK31" s="36">
        <f t="shared" si="19"/>
        <v>0</v>
      </c>
      <c r="BL31" s="36">
        <f t="shared" si="19"/>
        <v>0</v>
      </c>
      <c r="BM31" s="36">
        <f t="shared" si="19"/>
        <v>0</v>
      </c>
      <c r="BN31" s="36">
        <f t="shared" si="19"/>
        <v>0</v>
      </c>
      <c r="BO31" s="36">
        <f t="shared" si="19"/>
        <v>0</v>
      </c>
      <c r="BP31" s="39">
        <f t="shared" si="19"/>
        <v>0</v>
      </c>
      <c r="BQ31" s="36">
        <f t="shared" si="30"/>
        <v>0</v>
      </c>
      <c r="BR31" s="36">
        <f t="shared" si="20"/>
        <v>0</v>
      </c>
      <c r="BS31" s="36">
        <f t="shared" si="20"/>
        <v>0</v>
      </c>
      <c r="BT31" s="36">
        <f t="shared" si="20"/>
        <v>0</v>
      </c>
      <c r="BU31" s="36">
        <f t="shared" si="20"/>
        <v>0</v>
      </c>
      <c r="BV31" s="36">
        <f t="shared" si="20"/>
        <v>0</v>
      </c>
      <c r="BW31" s="39">
        <f t="shared" si="20"/>
        <v>0</v>
      </c>
      <c r="BX31" s="36">
        <f t="shared" si="31"/>
        <v>0</v>
      </c>
      <c r="BY31" s="37"/>
      <c r="BZ31" s="37"/>
      <c r="CA31" s="37"/>
      <c r="CB31" s="37"/>
      <c r="CC31" s="37"/>
      <c r="CD31" s="38"/>
      <c r="CE31" s="36">
        <f t="shared" si="32"/>
        <v>0</v>
      </c>
      <c r="CF31" s="37"/>
      <c r="CG31" s="37"/>
      <c r="CH31" s="37"/>
      <c r="CI31" s="37"/>
      <c r="CJ31" s="37"/>
      <c r="CK31" s="41"/>
    </row>
    <row r="32" spans="3:89" ht="36.75" customHeight="1" x14ac:dyDescent="0.2">
      <c r="C32" s="6"/>
      <c r="D32" s="31" t="s">
        <v>34</v>
      </c>
      <c r="E32" s="28">
        <v>300</v>
      </c>
      <c r="F32" s="32">
        <f t="shared" ref="F32:BQ32" si="33">SUM(F33:F39)</f>
        <v>44.774699999999996</v>
      </c>
      <c r="G32" s="32">
        <f t="shared" si="33"/>
        <v>0</v>
      </c>
      <c r="H32" s="32">
        <f t="shared" si="33"/>
        <v>0</v>
      </c>
      <c r="I32" s="32">
        <f t="shared" si="33"/>
        <v>0</v>
      </c>
      <c r="J32" s="32">
        <f t="shared" si="33"/>
        <v>44.774699999999996</v>
      </c>
      <c r="K32" s="32">
        <f t="shared" si="33"/>
        <v>0</v>
      </c>
      <c r="L32" s="33">
        <f t="shared" si="33"/>
        <v>0</v>
      </c>
      <c r="M32" s="32">
        <f t="shared" si="33"/>
        <v>207.30686099999997</v>
      </c>
      <c r="N32" s="32">
        <f t="shared" si="33"/>
        <v>0</v>
      </c>
      <c r="O32" s="32">
        <f t="shared" si="33"/>
        <v>0</v>
      </c>
      <c r="P32" s="32">
        <f t="shared" si="33"/>
        <v>0</v>
      </c>
      <c r="Q32" s="32">
        <f t="shared" si="33"/>
        <v>207.30686099999997</v>
      </c>
      <c r="R32" s="32">
        <f t="shared" si="33"/>
        <v>0</v>
      </c>
      <c r="S32" s="33">
        <f t="shared" si="33"/>
        <v>0</v>
      </c>
      <c r="T32" s="32">
        <f t="shared" si="33"/>
        <v>0</v>
      </c>
      <c r="U32" s="32">
        <f t="shared" si="33"/>
        <v>0</v>
      </c>
      <c r="V32" s="32">
        <f t="shared" si="33"/>
        <v>0</v>
      </c>
      <c r="W32" s="32">
        <f t="shared" si="33"/>
        <v>0</v>
      </c>
      <c r="X32" s="32">
        <f t="shared" si="33"/>
        <v>0</v>
      </c>
      <c r="Y32" s="32">
        <f t="shared" si="33"/>
        <v>0</v>
      </c>
      <c r="Z32" s="33">
        <f t="shared" si="33"/>
        <v>0</v>
      </c>
      <c r="AA32" s="32">
        <f t="shared" si="33"/>
        <v>0</v>
      </c>
      <c r="AB32" s="32">
        <f t="shared" si="33"/>
        <v>0</v>
      </c>
      <c r="AC32" s="32">
        <f t="shared" si="33"/>
        <v>0</v>
      </c>
      <c r="AD32" s="32">
        <f t="shared" si="33"/>
        <v>0</v>
      </c>
      <c r="AE32" s="32">
        <f t="shared" si="33"/>
        <v>0</v>
      </c>
      <c r="AF32" s="32">
        <f t="shared" si="33"/>
        <v>0</v>
      </c>
      <c r="AG32" s="33">
        <f t="shared" si="33"/>
        <v>0</v>
      </c>
      <c r="AH32" s="32">
        <f t="shared" si="33"/>
        <v>0</v>
      </c>
      <c r="AI32" s="32">
        <f t="shared" si="33"/>
        <v>0</v>
      </c>
      <c r="AJ32" s="32">
        <f t="shared" si="33"/>
        <v>0</v>
      </c>
      <c r="AK32" s="32">
        <f t="shared" si="33"/>
        <v>0</v>
      </c>
      <c r="AL32" s="32">
        <f t="shared" si="33"/>
        <v>0</v>
      </c>
      <c r="AM32" s="32">
        <f t="shared" si="33"/>
        <v>0</v>
      </c>
      <c r="AN32" s="33">
        <f t="shared" si="33"/>
        <v>0</v>
      </c>
      <c r="AO32" s="32">
        <f t="shared" si="33"/>
        <v>0</v>
      </c>
      <c r="AP32" s="32">
        <f t="shared" si="33"/>
        <v>0</v>
      </c>
      <c r="AQ32" s="32">
        <f t="shared" si="33"/>
        <v>0</v>
      </c>
      <c r="AR32" s="32">
        <f t="shared" si="33"/>
        <v>0</v>
      </c>
      <c r="AS32" s="32">
        <f t="shared" si="33"/>
        <v>0</v>
      </c>
      <c r="AT32" s="32">
        <f t="shared" si="33"/>
        <v>0</v>
      </c>
      <c r="AU32" s="33">
        <f t="shared" si="33"/>
        <v>0</v>
      </c>
      <c r="AV32" s="32">
        <f t="shared" si="33"/>
        <v>0</v>
      </c>
      <c r="AW32" s="32">
        <f t="shared" si="33"/>
        <v>0</v>
      </c>
      <c r="AX32" s="32">
        <f t="shared" si="33"/>
        <v>0</v>
      </c>
      <c r="AY32" s="32">
        <f t="shared" si="33"/>
        <v>0</v>
      </c>
      <c r="AZ32" s="32">
        <f t="shared" si="33"/>
        <v>0</v>
      </c>
      <c r="BA32" s="32">
        <f t="shared" si="33"/>
        <v>0</v>
      </c>
      <c r="BB32" s="33">
        <f t="shared" si="33"/>
        <v>0</v>
      </c>
      <c r="BC32" s="32">
        <f t="shared" si="33"/>
        <v>0</v>
      </c>
      <c r="BD32" s="32">
        <f t="shared" si="33"/>
        <v>0</v>
      </c>
      <c r="BE32" s="32">
        <f t="shared" si="33"/>
        <v>0</v>
      </c>
      <c r="BF32" s="32">
        <f t="shared" si="33"/>
        <v>0</v>
      </c>
      <c r="BG32" s="32">
        <f t="shared" si="33"/>
        <v>0</v>
      </c>
      <c r="BH32" s="32">
        <f t="shared" si="33"/>
        <v>0</v>
      </c>
      <c r="BI32" s="33">
        <f t="shared" si="33"/>
        <v>0</v>
      </c>
      <c r="BJ32" s="32">
        <f t="shared" si="33"/>
        <v>44.774699999999996</v>
      </c>
      <c r="BK32" s="32">
        <f t="shared" si="33"/>
        <v>0</v>
      </c>
      <c r="BL32" s="32">
        <f t="shared" si="33"/>
        <v>0</v>
      </c>
      <c r="BM32" s="32">
        <f t="shared" si="33"/>
        <v>0</v>
      </c>
      <c r="BN32" s="32">
        <f t="shared" si="33"/>
        <v>44.774699999999996</v>
      </c>
      <c r="BO32" s="32">
        <f t="shared" si="33"/>
        <v>0</v>
      </c>
      <c r="BP32" s="33">
        <f t="shared" si="33"/>
        <v>0</v>
      </c>
      <c r="BQ32" s="32">
        <f t="shared" si="33"/>
        <v>207.30686099999997</v>
      </c>
      <c r="BR32" s="32">
        <f t="shared" ref="BR32:CK32" si="34">SUM(BR33:BR39)</f>
        <v>0</v>
      </c>
      <c r="BS32" s="32">
        <f t="shared" si="34"/>
        <v>0</v>
      </c>
      <c r="BT32" s="32">
        <f t="shared" si="34"/>
        <v>0</v>
      </c>
      <c r="BU32" s="32">
        <f t="shared" si="34"/>
        <v>207.30686099999997</v>
      </c>
      <c r="BV32" s="32">
        <f t="shared" si="34"/>
        <v>0</v>
      </c>
      <c r="BW32" s="33">
        <f t="shared" si="34"/>
        <v>0</v>
      </c>
      <c r="BX32" s="32">
        <f t="shared" si="34"/>
        <v>0</v>
      </c>
      <c r="BY32" s="32">
        <f t="shared" si="34"/>
        <v>0</v>
      </c>
      <c r="BZ32" s="32">
        <f t="shared" si="34"/>
        <v>0</v>
      </c>
      <c r="CA32" s="32">
        <f t="shared" si="34"/>
        <v>0</v>
      </c>
      <c r="CB32" s="32">
        <f t="shared" si="34"/>
        <v>0</v>
      </c>
      <c r="CC32" s="32">
        <f t="shared" si="34"/>
        <v>0</v>
      </c>
      <c r="CD32" s="33">
        <f t="shared" si="34"/>
        <v>0</v>
      </c>
      <c r="CE32" s="32">
        <f t="shared" si="34"/>
        <v>-598.31313899999998</v>
      </c>
      <c r="CF32" s="32">
        <f t="shared" si="34"/>
        <v>0</v>
      </c>
      <c r="CG32" s="32">
        <f t="shared" si="34"/>
        <v>0</v>
      </c>
      <c r="CH32" s="32">
        <f t="shared" si="34"/>
        <v>0</v>
      </c>
      <c r="CI32" s="32">
        <f t="shared" si="34"/>
        <v>-598.31313899999998</v>
      </c>
      <c r="CJ32" s="32">
        <f t="shared" si="34"/>
        <v>0</v>
      </c>
      <c r="CK32" s="42">
        <f t="shared" si="34"/>
        <v>0</v>
      </c>
    </row>
    <row r="33" spans="3:89" ht="22.8" x14ac:dyDescent="0.2">
      <c r="C33" s="6"/>
      <c r="D33" s="31" t="s">
        <v>26</v>
      </c>
      <c r="E33" s="28">
        <v>311</v>
      </c>
      <c r="F33" s="36">
        <f>SUM(G33:L33)</f>
        <v>19.581</v>
      </c>
      <c r="G33" s="37"/>
      <c r="H33" s="37"/>
      <c r="I33" s="37"/>
      <c r="J33" s="37">
        <v>19.581</v>
      </c>
      <c r="K33" s="37"/>
      <c r="L33" s="38"/>
      <c r="M33" s="36">
        <f>SUM(N33:S33)</f>
        <v>90.660029999999992</v>
      </c>
      <c r="N33" s="37"/>
      <c r="O33" s="37"/>
      <c r="P33" s="37"/>
      <c r="Q33" s="37">
        <f>J33*4.63</f>
        <v>90.660029999999992</v>
      </c>
      <c r="R33" s="37"/>
      <c r="S33" s="38"/>
      <c r="T33" s="36">
        <f>SUM(U33:Z33)</f>
        <v>0</v>
      </c>
      <c r="U33" s="37"/>
      <c r="V33" s="37"/>
      <c r="W33" s="37"/>
      <c r="X33" s="37"/>
      <c r="Y33" s="37"/>
      <c r="Z33" s="38"/>
      <c r="AA33" s="36">
        <f>SUM(AB33:AG33)</f>
        <v>0</v>
      </c>
      <c r="AB33" s="37"/>
      <c r="AC33" s="37"/>
      <c r="AD33" s="37"/>
      <c r="AE33" s="37"/>
      <c r="AF33" s="37"/>
      <c r="AG33" s="38"/>
      <c r="AH33" s="36">
        <f>SUM(AI33:AN33)</f>
        <v>0</v>
      </c>
      <c r="AI33" s="37"/>
      <c r="AJ33" s="37"/>
      <c r="AK33" s="37"/>
      <c r="AL33" s="37"/>
      <c r="AM33" s="37"/>
      <c r="AN33" s="38"/>
      <c r="AO33" s="36">
        <f>SUM(AP33:AU33)</f>
        <v>0</v>
      </c>
      <c r="AP33" s="37"/>
      <c r="AQ33" s="37"/>
      <c r="AR33" s="37"/>
      <c r="AS33" s="37"/>
      <c r="AT33" s="37"/>
      <c r="AU33" s="38"/>
      <c r="AV33" s="36">
        <f>SUM(AW33:BB33)</f>
        <v>0</v>
      </c>
      <c r="AW33" s="37"/>
      <c r="AX33" s="37"/>
      <c r="AY33" s="37"/>
      <c r="AZ33" s="37"/>
      <c r="BA33" s="37"/>
      <c r="BB33" s="38"/>
      <c r="BC33" s="36">
        <f>SUM(BD33:BI33)</f>
        <v>0</v>
      </c>
      <c r="BD33" s="37"/>
      <c r="BE33" s="37"/>
      <c r="BF33" s="37"/>
      <c r="BG33" s="37"/>
      <c r="BH33" s="37"/>
      <c r="BI33" s="38"/>
      <c r="BJ33" s="36">
        <f>SUM(BK33:BP33)</f>
        <v>19.581</v>
      </c>
      <c r="BK33" s="36">
        <f t="shared" ref="BK33:BP39" si="35">AI33+U33+G33</f>
        <v>0</v>
      </c>
      <c r="BL33" s="36">
        <f t="shared" si="35"/>
        <v>0</v>
      </c>
      <c r="BM33" s="36">
        <f t="shared" si="35"/>
        <v>0</v>
      </c>
      <c r="BN33" s="36">
        <f t="shared" si="35"/>
        <v>19.581</v>
      </c>
      <c r="BO33" s="36">
        <f t="shared" si="35"/>
        <v>0</v>
      </c>
      <c r="BP33" s="39">
        <f t="shared" si="35"/>
        <v>0</v>
      </c>
      <c r="BQ33" s="36">
        <f>SUM(BR33:BW33)</f>
        <v>90.660029999999992</v>
      </c>
      <c r="BR33" s="36">
        <f t="shared" ref="BR33:BW39" si="36">AP33+AB33+N33</f>
        <v>0</v>
      </c>
      <c r="BS33" s="36">
        <f t="shared" si="36"/>
        <v>0</v>
      </c>
      <c r="BT33" s="36">
        <f t="shared" si="36"/>
        <v>0</v>
      </c>
      <c r="BU33" s="36">
        <f t="shared" si="36"/>
        <v>90.660029999999992</v>
      </c>
      <c r="BV33" s="36">
        <f t="shared" si="36"/>
        <v>0</v>
      </c>
      <c r="BW33" s="39">
        <f t="shared" si="36"/>
        <v>0</v>
      </c>
      <c r="BX33" s="36">
        <f>SUM(BY33:CD33)</f>
        <v>0</v>
      </c>
      <c r="BY33" s="37"/>
      <c r="BZ33" s="37"/>
      <c r="CA33" s="37"/>
      <c r="CB33" s="37"/>
      <c r="CC33" s="37"/>
      <c r="CD33" s="38"/>
      <c r="CE33" s="36">
        <f>SUM(CF33:CK33)</f>
        <v>-395.48996999999997</v>
      </c>
      <c r="CF33" s="37"/>
      <c r="CG33" s="37"/>
      <c r="CH33" s="37"/>
      <c r="CI33" s="37">
        <f>(J33-105)*4.63</f>
        <v>-395.48996999999997</v>
      </c>
      <c r="CJ33" s="37"/>
      <c r="CK33" s="41"/>
    </row>
    <row r="34" spans="3:89" ht="22.8" x14ac:dyDescent="0.2">
      <c r="C34" s="6"/>
      <c r="D34" s="31" t="s">
        <v>27</v>
      </c>
      <c r="E34" s="28">
        <v>321</v>
      </c>
      <c r="F34" s="36">
        <f t="shared" ref="F34:F39" si="37">SUM(G34:L34)</f>
        <v>0</v>
      </c>
      <c r="G34" s="37"/>
      <c r="H34" s="37"/>
      <c r="I34" s="37"/>
      <c r="J34" s="37"/>
      <c r="K34" s="37"/>
      <c r="L34" s="38"/>
      <c r="M34" s="36">
        <f t="shared" ref="M34:M39" si="38">SUM(N34:S34)</f>
        <v>0</v>
      </c>
      <c r="N34" s="37"/>
      <c r="O34" s="37"/>
      <c r="P34" s="37"/>
      <c r="Q34" s="37"/>
      <c r="R34" s="37"/>
      <c r="S34" s="38"/>
      <c r="T34" s="36">
        <f t="shared" ref="T34:T39" si="39">SUM(U34:Z34)</f>
        <v>0</v>
      </c>
      <c r="U34" s="37"/>
      <c r="V34" s="37"/>
      <c r="W34" s="37"/>
      <c r="X34" s="37"/>
      <c r="Y34" s="37"/>
      <c r="Z34" s="38"/>
      <c r="AA34" s="36">
        <f t="shared" ref="AA34:AA39" si="40">SUM(AB34:AG34)</f>
        <v>0</v>
      </c>
      <c r="AB34" s="37"/>
      <c r="AC34" s="37"/>
      <c r="AD34" s="37"/>
      <c r="AE34" s="37"/>
      <c r="AF34" s="37"/>
      <c r="AG34" s="38"/>
      <c r="AH34" s="36">
        <f t="shared" ref="AH34:AH39" si="41">SUM(AI34:AN34)</f>
        <v>0</v>
      </c>
      <c r="AI34" s="37"/>
      <c r="AJ34" s="37"/>
      <c r="AK34" s="37"/>
      <c r="AL34" s="37"/>
      <c r="AM34" s="37"/>
      <c r="AN34" s="38"/>
      <c r="AO34" s="36">
        <f t="shared" ref="AO34:AO39" si="42">SUM(AP34:AU34)</f>
        <v>0</v>
      </c>
      <c r="AP34" s="37"/>
      <c r="AQ34" s="37"/>
      <c r="AR34" s="37"/>
      <c r="AS34" s="37"/>
      <c r="AT34" s="37"/>
      <c r="AU34" s="38"/>
      <c r="AV34" s="36">
        <f t="shared" ref="AV34:AV39" si="43">SUM(AW34:BB34)</f>
        <v>0</v>
      </c>
      <c r="AW34" s="37"/>
      <c r="AX34" s="37"/>
      <c r="AY34" s="37"/>
      <c r="AZ34" s="37"/>
      <c r="BA34" s="37"/>
      <c r="BB34" s="38"/>
      <c r="BC34" s="36">
        <f t="shared" ref="BC34:BC39" si="44">SUM(BD34:BI34)</f>
        <v>0</v>
      </c>
      <c r="BD34" s="37"/>
      <c r="BE34" s="37"/>
      <c r="BF34" s="37"/>
      <c r="BG34" s="37"/>
      <c r="BH34" s="37"/>
      <c r="BI34" s="38"/>
      <c r="BJ34" s="36">
        <f t="shared" ref="BJ34:BJ39" si="45">SUM(BK34:BP34)</f>
        <v>0</v>
      </c>
      <c r="BK34" s="36">
        <f t="shared" si="35"/>
        <v>0</v>
      </c>
      <c r="BL34" s="36">
        <f t="shared" si="35"/>
        <v>0</v>
      </c>
      <c r="BM34" s="36">
        <f t="shared" si="35"/>
        <v>0</v>
      </c>
      <c r="BN34" s="36">
        <f t="shared" si="35"/>
        <v>0</v>
      </c>
      <c r="BO34" s="36">
        <f t="shared" si="35"/>
        <v>0</v>
      </c>
      <c r="BP34" s="39">
        <f t="shared" si="35"/>
        <v>0</v>
      </c>
      <c r="BQ34" s="36">
        <f t="shared" ref="BQ34:BQ39" si="46">SUM(BR34:BW34)</f>
        <v>0</v>
      </c>
      <c r="BR34" s="36">
        <f t="shared" si="36"/>
        <v>0</v>
      </c>
      <c r="BS34" s="36">
        <f t="shared" si="36"/>
        <v>0</v>
      </c>
      <c r="BT34" s="36">
        <f t="shared" si="36"/>
        <v>0</v>
      </c>
      <c r="BU34" s="36">
        <f t="shared" si="36"/>
        <v>0</v>
      </c>
      <c r="BV34" s="36">
        <f t="shared" si="36"/>
        <v>0</v>
      </c>
      <c r="BW34" s="39">
        <f t="shared" si="36"/>
        <v>0</v>
      </c>
      <c r="BX34" s="36">
        <f t="shared" ref="BX34:BX39" si="47">SUM(BY34:CD34)</f>
        <v>0</v>
      </c>
      <c r="BY34" s="37"/>
      <c r="BZ34" s="37"/>
      <c r="CA34" s="37"/>
      <c r="CB34" s="37"/>
      <c r="CC34" s="37"/>
      <c r="CD34" s="38"/>
      <c r="CE34" s="36">
        <f t="shared" ref="CE34:CE39" si="48">SUM(CF34:CK34)</f>
        <v>0</v>
      </c>
      <c r="CF34" s="37"/>
      <c r="CG34" s="37"/>
      <c r="CH34" s="37"/>
      <c r="CI34" s="37"/>
      <c r="CJ34" s="37"/>
      <c r="CK34" s="41"/>
    </row>
    <row r="35" spans="3:89" ht="15" customHeight="1" x14ac:dyDescent="0.2">
      <c r="C35" s="6"/>
      <c r="D35" s="31" t="s">
        <v>28</v>
      </c>
      <c r="E35" s="28">
        <v>331</v>
      </c>
      <c r="F35" s="36">
        <f t="shared" si="37"/>
        <v>0</v>
      </c>
      <c r="G35" s="37"/>
      <c r="H35" s="37"/>
      <c r="I35" s="37"/>
      <c r="J35" s="37"/>
      <c r="K35" s="37"/>
      <c r="L35" s="38"/>
      <c r="M35" s="36">
        <f t="shared" si="38"/>
        <v>0</v>
      </c>
      <c r="N35" s="37"/>
      <c r="O35" s="37"/>
      <c r="P35" s="37"/>
      <c r="Q35" s="37"/>
      <c r="R35" s="37"/>
      <c r="S35" s="38"/>
      <c r="T35" s="36">
        <f t="shared" si="39"/>
        <v>0</v>
      </c>
      <c r="U35" s="37"/>
      <c r="V35" s="37"/>
      <c r="W35" s="37"/>
      <c r="X35" s="37"/>
      <c r="Y35" s="37"/>
      <c r="Z35" s="38"/>
      <c r="AA35" s="36">
        <f t="shared" si="40"/>
        <v>0</v>
      </c>
      <c r="AB35" s="37"/>
      <c r="AC35" s="37"/>
      <c r="AD35" s="37"/>
      <c r="AE35" s="37"/>
      <c r="AF35" s="37"/>
      <c r="AG35" s="38"/>
      <c r="AH35" s="36">
        <f t="shared" si="41"/>
        <v>0</v>
      </c>
      <c r="AI35" s="37"/>
      <c r="AJ35" s="37"/>
      <c r="AK35" s="37"/>
      <c r="AL35" s="37"/>
      <c r="AM35" s="37"/>
      <c r="AN35" s="38"/>
      <c r="AO35" s="36">
        <f t="shared" si="42"/>
        <v>0</v>
      </c>
      <c r="AP35" s="37"/>
      <c r="AQ35" s="37"/>
      <c r="AR35" s="37"/>
      <c r="AS35" s="37"/>
      <c r="AT35" s="37"/>
      <c r="AU35" s="38"/>
      <c r="AV35" s="36">
        <f t="shared" si="43"/>
        <v>0</v>
      </c>
      <c r="AW35" s="37"/>
      <c r="AX35" s="37"/>
      <c r="AY35" s="37"/>
      <c r="AZ35" s="37"/>
      <c r="BA35" s="37"/>
      <c r="BB35" s="38"/>
      <c r="BC35" s="36">
        <f t="shared" si="44"/>
        <v>0</v>
      </c>
      <c r="BD35" s="37"/>
      <c r="BE35" s="37"/>
      <c r="BF35" s="37"/>
      <c r="BG35" s="37"/>
      <c r="BH35" s="37"/>
      <c r="BI35" s="38"/>
      <c r="BJ35" s="36">
        <f t="shared" si="45"/>
        <v>0</v>
      </c>
      <c r="BK35" s="36">
        <f t="shared" si="35"/>
        <v>0</v>
      </c>
      <c r="BL35" s="36">
        <f t="shared" si="35"/>
        <v>0</v>
      </c>
      <c r="BM35" s="36">
        <f t="shared" si="35"/>
        <v>0</v>
      </c>
      <c r="BN35" s="36">
        <f t="shared" si="35"/>
        <v>0</v>
      </c>
      <c r="BO35" s="36">
        <f t="shared" si="35"/>
        <v>0</v>
      </c>
      <c r="BP35" s="39">
        <f t="shared" si="35"/>
        <v>0</v>
      </c>
      <c r="BQ35" s="36">
        <f t="shared" si="46"/>
        <v>0</v>
      </c>
      <c r="BR35" s="36">
        <f t="shared" si="36"/>
        <v>0</v>
      </c>
      <c r="BS35" s="36">
        <f t="shared" si="36"/>
        <v>0</v>
      </c>
      <c r="BT35" s="36">
        <f t="shared" si="36"/>
        <v>0</v>
      </c>
      <c r="BU35" s="36">
        <f t="shared" si="36"/>
        <v>0</v>
      </c>
      <c r="BV35" s="36">
        <f t="shared" si="36"/>
        <v>0</v>
      </c>
      <c r="BW35" s="39">
        <f t="shared" si="36"/>
        <v>0</v>
      </c>
      <c r="BX35" s="36">
        <f t="shared" si="47"/>
        <v>0</v>
      </c>
      <c r="BY35" s="37"/>
      <c r="BZ35" s="37"/>
      <c r="CA35" s="37"/>
      <c r="CB35" s="37"/>
      <c r="CC35" s="37"/>
      <c r="CD35" s="38"/>
      <c r="CE35" s="36">
        <f t="shared" si="48"/>
        <v>0</v>
      </c>
      <c r="CF35" s="37"/>
      <c r="CG35" s="37"/>
      <c r="CH35" s="37"/>
      <c r="CI35" s="37"/>
      <c r="CJ35" s="37"/>
      <c r="CK35" s="41"/>
    </row>
    <row r="36" spans="3:89" ht="15" customHeight="1" x14ac:dyDescent="0.2">
      <c r="C36" s="6"/>
      <c r="D36" s="31" t="s">
        <v>29</v>
      </c>
      <c r="E36" s="28">
        <v>341</v>
      </c>
      <c r="F36" s="36">
        <f t="shared" si="37"/>
        <v>0</v>
      </c>
      <c r="G36" s="37"/>
      <c r="H36" s="37"/>
      <c r="I36" s="37"/>
      <c r="J36" s="37"/>
      <c r="K36" s="37"/>
      <c r="L36" s="38"/>
      <c r="M36" s="36">
        <f t="shared" si="38"/>
        <v>0</v>
      </c>
      <c r="N36" s="37"/>
      <c r="O36" s="37"/>
      <c r="P36" s="37"/>
      <c r="Q36" s="37"/>
      <c r="R36" s="37"/>
      <c r="S36" s="38"/>
      <c r="T36" s="36">
        <f t="shared" si="39"/>
        <v>0</v>
      </c>
      <c r="U36" s="37"/>
      <c r="V36" s="37"/>
      <c r="W36" s="37"/>
      <c r="X36" s="37"/>
      <c r="Y36" s="37"/>
      <c r="Z36" s="38"/>
      <c r="AA36" s="36">
        <f t="shared" si="40"/>
        <v>0</v>
      </c>
      <c r="AB36" s="37"/>
      <c r="AC36" s="37"/>
      <c r="AD36" s="37"/>
      <c r="AE36" s="37"/>
      <c r="AF36" s="37"/>
      <c r="AG36" s="38"/>
      <c r="AH36" s="36">
        <f t="shared" si="41"/>
        <v>0</v>
      </c>
      <c r="AI36" s="37"/>
      <c r="AJ36" s="37"/>
      <c r="AK36" s="37"/>
      <c r="AL36" s="37"/>
      <c r="AM36" s="37"/>
      <c r="AN36" s="38"/>
      <c r="AO36" s="36">
        <f t="shared" si="42"/>
        <v>0</v>
      </c>
      <c r="AP36" s="37"/>
      <c r="AQ36" s="37"/>
      <c r="AR36" s="37"/>
      <c r="AS36" s="37"/>
      <c r="AT36" s="37"/>
      <c r="AU36" s="38"/>
      <c r="AV36" s="36">
        <f t="shared" si="43"/>
        <v>0</v>
      </c>
      <c r="AW36" s="37"/>
      <c r="AX36" s="37"/>
      <c r="AY36" s="37"/>
      <c r="AZ36" s="37"/>
      <c r="BA36" s="37"/>
      <c r="BB36" s="38"/>
      <c r="BC36" s="36">
        <f t="shared" si="44"/>
        <v>0</v>
      </c>
      <c r="BD36" s="37"/>
      <c r="BE36" s="37"/>
      <c r="BF36" s="37"/>
      <c r="BG36" s="37"/>
      <c r="BH36" s="37"/>
      <c r="BI36" s="38"/>
      <c r="BJ36" s="36">
        <f t="shared" si="45"/>
        <v>0</v>
      </c>
      <c r="BK36" s="36">
        <f t="shared" si="35"/>
        <v>0</v>
      </c>
      <c r="BL36" s="36">
        <f t="shared" si="35"/>
        <v>0</v>
      </c>
      <c r="BM36" s="36">
        <f t="shared" si="35"/>
        <v>0</v>
      </c>
      <c r="BN36" s="36">
        <f t="shared" si="35"/>
        <v>0</v>
      </c>
      <c r="BO36" s="36">
        <f t="shared" si="35"/>
        <v>0</v>
      </c>
      <c r="BP36" s="39">
        <f t="shared" si="35"/>
        <v>0</v>
      </c>
      <c r="BQ36" s="36">
        <f t="shared" si="46"/>
        <v>0</v>
      </c>
      <c r="BR36" s="36">
        <f t="shared" si="36"/>
        <v>0</v>
      </c>
      <c r="BS36" s="36">
        <f t="shared" si="36"/>
        <v>0</v>
      </c>
      <c r="BT36" s="36">
        <f t="shared" si="36"/>
        <v>0</v>
      </c>
      <c r="BU36" s="36">
        <f t="shared" si="36"/>
        <v>0</v>
      </c>
      <c r="BV36" s="36">
        <f t="shared" si="36"/>
        <v>0</v>
      </c>
      <c r="BW36" s="39">
        <f t="shared" si="36"/>
        <v>0</v>
      </c>
      <c r="BX36" s="36">
        <f t="shared" si="47"/>
        <v>0</v>
      </c>
      <c r="BY36" s="37"/>
      <c r="BZ36" s="37"/>
      <c r="CA36" s="37"/>
      <c r="CB36" s="37"/>
      <c r="CC36" s="37"/>
      <c r="CD36" s="38"/>
      <c r="CE36" s="36">
        <f t="shared" si="48"/>
        <v>0</v>
      </c>
      <c r="CF36" s="37"/>
      <c r="CG36" s="37"/>
      <c r="CH36" s="37"/>
      <c r="CI36" s="37"/>
      <c r="CJ36" s="37"/>
      <c r="CK36" s="41"/>
    </row>
    <row r="37" spans="3:89" ht="25.5" customHeight="1" x14ac:dyDescent="0.2">
      <c r="C37" s="6"/>
      <c r="D37" s="31" t="s">
        <v>30</v>
      </c>
      <c r="E37" s="28">
        <v>351</v>
      </c>
      <c r="F37" s="36">
        <f t="shared" si="37"/>
        <v>0</v>
      </c>
      <c r="G37" s="37"/>
      <c r="H37" s="37"/>
      <c r="I37" s="37"/>
      <c r="J37" s="37"/>
      <c r="K37" s="37"/>
      <c r="L37" s="38"/>
      <c r="M37" s="36">
        <f t="shared" si="38"/>
        <v>0</v>
      </c>
      <c r="N37" s="37"/>
      <c r="O37" s="37"/>
      <c r="P37" s="37"/>
      <c r="Q37" s="37"/>
      <c r="R37" s="37"/>
      <c r="S37" s="38"/>
      <c r="T37" s="36">
        <f t="shared" si="39"/>
        <v>0</v>
      </c>
      <c r="U37" s="37"/>
      <c r="V37" s="37"/>
      <c r="W37" s="37"/>
      <c r="X37" s="37"/>
      <c r="Y37" s="37"/>
      <c r="Z37" s="38"/>
      <c r="AA37" s="36">
        <f t="shared" si="40"/>
        <v>0</v>
      </c>
      <c r="AB37" s="37"/>
      <c r="AC37" s="37"/>
      <c r="AD37" s="37"/>
      <c r="AE37" s="37"/>
      <c r="AF37" s="37"/>
      <c r="AG37" s="38"/>
      <c r="AH37" s="36">
        <f t="shared" si="41"/>
        <v>0</v>
      </c>
      <c r="AI37" s="37"/>
      <c r="AJ37" s="37"/>
      <c r="AK37" s="37"/>
      <c r="AL37" s="37"/>
      <c r="AM37" s="37"/>
      <c r="AN37" s="38"/>
      <c r="AO37" s="36">
        <f t="shared" si="42"/>
        <v>0</v>
      </c>
      <c r="AP37" s="37"/>
      <c r="AQ37" s="37"/>
      <c r="AR37" s="37"/>
      <c r="AS37" s="37"/>
      <c r="AT37" s="37"/>
      <c r="AU37" s="38"/>
      <c r="AV37" s="36">
        <f t="shared" si="43"/>
        <v>0</v>
      </c>
      <c r="AW37" s="37"/>
      <c r="AX37" s="37"/>
      <c r="AY37" s="37"/>
      <c r="AZ37" s="37"/>
      <c r="BA37" s="37"/>
      <c r="BB37" s="38"/>
      <c r="BC37" s="36">
        <f t="shared" si="44"/>
        <v>0</v>
      </c>
      <c r="BD37" s="37"/>
      <c r="BE37" s="37"/>
      <c r="BF37" s="37"/>
      <c r="BG37" s="37"/>
      <c r="BH37" s="37"/>
      <c r="BI37" s="38"/>
      <c r="BJ37" s="36">
        <f t="shared" si="45"/>
        <v>0</v>
      </c>
      <c r="BK37" s="36">
        <f t="shared" si="35"/>
        <v>0</v>
      </c>
      <c r="BL37" s="36">
        <f t="shared" si="35"/>
        <v>0</v>
      </c>
      <c r="BM37" s="36">
        <f t="shared" si="35"/>
        <v>0</v>
      </c>
      <c r="BN37" s="36">
        <f t="shared" si="35"/>
        <v>0</v>
      </c>
      <c r="BO37" s="36">
        <f t="shared" si="35"/>
        <v>0</v>
      </c>
      <c r="BP37" s="39">
        <f t="shared" si="35"/>
        <v>0</v>
      </c>
      <c r="BQ37" s="36">
        <f t="shared" si="46"/>
        <v>0</v>
      </c>
      <c r="BR37" s="36">
        <f t="shared" si="36"/>
        <v>0</v>
      </c>
      <c r="BS37" s="36">
        <f t="shared" si="36"/>
        <v>0</v>
      </c>
      <c r="BT37" s="36">
        <f t="shared" si="36"/>
        <v>0</v>
      </c>
      <c r="BU37" s="36">
        <f t="shared" si="36"/>
        <v>0</v>
      </c>
      <c r="BV37" s="36">
        <f t="shared" si="36"/>
        <v>0</v>
      </c>
      <c r="BW37" s="39">
        <f t="shared" si="36"/>
        <v>0</v>
      </c>
      <c r="BX37" s="36">
        <f t="shared" si="47"/>
        <v>0</v>
      </c>
      <c r="BY37" s="37"/>
      <c r="BZ37" s="37"/>
      <c r="CA37" s="37"/>
      <c r="CB37" s="37"/>
      <c r="CC37" s="37"/>
      <c r="CD37" s="38"/>
      <c r="CE37" s="36">
        <f t="shared" si="48"/>
        <v>0</v>
      </c>
      <c r="CF37" s="37"/>
      <c r="CG37" s="37"/>
      <c r="CH37" s="37"/>
      <c r="CI37" s="37"/>
      <c r="CJ37" s="37"/>
      <c r="CK37" s="41"/>
    </row>
    <row r="38" spans="3:89" ht="15" customHeight="1" x14ac:dyDescent="0.2">
      <c r="C38" s="6"/>
      <c r="D38" s="31" t="s">
        <v>31</v>
      </c>
      <c r="E38" s="28">
        <v>361</v>
      </c>
      <c r="F38" s="36">
        <f t="shared" si="37"/>
        <v>0</v>
      </c>
      <c r="G38" s="37"/>
      <c r="H38" s="37"/>
      <c r="I38" s="37"/>
      <c r="J38" s="37"/>
      <c r="K38" s="37"/>
      <c r="L38" s="38"/>
      <c r="M38" s="36">
        <f t="shared" si="38"/>
        <v>0</v>
      </c>
      <c r="N38" s="37"/>
      <c r="O38" s="37"/>
      <c r="P38" s="37"/>
      <c r="Q38" s="37"/>
      <c r="R38" s="37"/>
      <c r="S38" s="38"/>
      <c r="T38" s="36">
        <f t="shared" si="39"/>
        <v>0</v>
      </c>
      <c r="U38" s="37"/>
      <c r="V38" s="37"/>
      <c r="W38" s="37"/>
      <c r="X38" s="37"/>
      <c r="Y38" s="37"/>
      <c r="Z38" s="38"/>
      <c r="AA38" s="36">
        <f t="shared" si="40"/>
        <v>0</v>
      </c>
      <c r="AB38" s="37"/>
      <c r="AC38" s="37"/>
      <c r="AD38" s="37"/>
      <c r="AE38" s="37"/>
      <c r="AF38" s="37"/>
      <c r="AG38" s="38"/>
      <c r="AH38" s="36">
        <f t="shared" si="41"/>
        <v>0</v>
      </c>
      <c r="AI38" s="37"/>
      <c r="AJ38" s="37"/>
      <c r="AK38" s="37"/>
      <c r="AL38" s="37"/>
      <c r="AM38" s="37"/>
      <c r="AN38" s="38"/>
      <c r="AO38" s="36">
        <f t="shared" si="42"/>
        <v>0</v>
      </c>
      <c r="AP38" s="37"/>
      <c r="AQ38" s="37"/>
      <c r="AR38" s="37"/>
      <c r="AS38" s="37"/>
      <c r="AT38" s="37"/>
      <c r="AU38" s="38"/>
      <c r="AV38" s="36">
        <f t="shared" si="43"/>
        <v>0</v>
      </c>
      <c r="AW38" s="37"/>
      <c r="AX38" s="37"/>
      <c r="AY38" s="37"/>
      <c r="AZ38" s="37"/>
      <c r="BA38" s="37"/>
      <c r="BB38" s="38"/>
      <c r="BC38" s="36">
        <f t="shared" si="44"/>
        <v>0</v>
      </c>
      <c r="BD38" s="37"/>
      <c r="BE38" s="37"/>
      <c r="BF38" s="37"/>
      <c r="BG38" s="37"/>
      <c r="BH38" s="37"/>
      <c r="BI38" s="38"/>
      <c r="BJ38" s="36">
        <f t="shared" si="45"/>
        <v>0</v>
      </c>
      <c r="BK38" s="36">
        <f t="shared" si="35"/>
        <v>0</v>
      </c>
      <c r="BL38" s="36">
        <f t="shared" si="35"/>
        <v>0</v>
      </c>
      <c r="BM38" s="36">
        <f t="shared" si="35"/>
        <v>0</v>
      </c>
      <c r="BN38" s="36">
        <f t="shared" si="35"/>
        <v>0</v>
      </c>
      <c r="BO38" s="36">
        <f t="shared" si="35"/>
        <v>0</v>
      </c>
      <c r="BP38" s="39">
        <f t="shared" si="35"/>
        <v>0</v>
      </c>
      <c r="BQ38" s="36">
        <f t="shared" si="46"/>
        <v>0</v>
      </c>
      <c r="BR38" s="36">
        <f t="shared" si="36"/>
        <v>0</v>
      </c>
      <c r="BS38" s="36">
        <f t="shared" si="36"/>
        <v>0</v>
      </c>
      <c r="BT38" s="36">
        <f t="shared" si="36"/>
        <v>0</v>
      </c>
      <c r="BU38" s="36">
        <f t="shared" si="36"/>
        <v>0</v>
      </c>
      <c r="BV38" s="36">
        <f t="shared" si="36"/>
        <v>0</v>
      </c>
      <c r="BW38" s="39">
        <f t="shared" si="36"/>
        <v>0</v>
      </c>
      <c r="BX38" s="36">
        <f t="shared" si="47"/>
        <v>0</v>
      </c>
      <c r="BY38" s="37"/>
      <c r="BZ38" s="37"/>
      <c r="CA38" s="37"/>
      <c r="CB38" s="37"/>
      <c r="CC38" s="37"/>
      <c r="CD38" s="38"/>
      <c r="CE38" s="36">
        <f t="shared" si="48"/>
        <v>0</v>
      </c>
      <c r="CF38" s="37"/>
      <c r="CG38" s="37"/>
      <c r="CH38" s="37"/>
      <c r="CI38" s="37"/>
      <c r="CJ38" s="37"/>
      <c r="CK38" s="41"/>
    </row>
    <row r="39" spans="3:89" ht="15" customHeight="1" x14ac:dyDescent="0.2">
      <c r="C39" s="6"/>
      <c r="D39" s="31" t="s">
        <v>32</v>
      </c>
      <c r="E39" s="28">
        <v>371</v>
      </c>
      <c r="F39" s="36">
        <f t="shared" si="37"/>
        <v>25.1937</v>
      </c>
      <c r="G39" s="37"/>
      <c r="H39" s="37"/>
      <c r="I39" s="37"/>
      <c r="J39" s="37">
        <v>25.1937</v>
      </c>
      <c r="K39" s="37"/>
      <c r="L39" s="38"/>
      <c r="M39" s="36">
        <f t="shared" si="38"/>
        <v>116.64683099999999</v>
      </c>
      <c r="N39" s="37"/>
      <c r="O39" s="37"/>
      <c r="P39" s="37"/>
      <c r="Q39" s="37">
        <f>J39*4.63</f>
        <v>116.64683099999999</v>
      </c>
      <c r="R39" s="37"/>
      <c r="S39" s="38"/>
      <c r="T39" s="36">
        <f t="shared" si="39"/>
        <v>0</v>
      </c>
      <c r="U39" s="37"/>
      <c r="V39" s="37"/>
      <c r="W39" s="37"/>
      <c r="X39" s="37"/>
      <c r="Y39" s="37"/>
      <c r="Z39" s="38"/>
      <c r="AA39" s="36">
        <f t="shared" si="40"/>
        <v>0</v>
      </c>
      <c r="AB39" s="37"/>
      <c r="AC39" s="37"/>
      <c r="AD39" s="37"/>
      <c r="AE39" s="37"/>
      <c r="AF39" s="37"/>
      <c r="AG39" s="38"/>
      <c r="AH39" s="36">
        <f t="shared" si="41"/>
        <v>0</v>
      </c>
      <c r="AI39" s="37"/>
      <c r="AJ39" s="37"/>
      <c r="AK39" s="37"/>
      <c r="AL39" s="37"/>
      <c r="AM39" s="37"/>
      <c r="AN39" s="38"/>
      <c r="AO39" s="36">
        <f t="shared" si="42"/>
        <v>0</v>
      </c>
      <c r="AP39" s="37"/>
      <c r="AQ39" s="37"/>
      <c r="AR39" s="37"/>
      <c r="AS39" s="37"/>
      <c r="AT39" s="37"/>
      <c r="AU39" s="38"/>
      <c r="AV39" s="36">
        <f t="shared" si="43"/>
        <v>0</v>
      </c>
      <c r="AW39" s="37"/>
      <c r="AX39" s="37"/>
      <c r="AY39" s="37"/>
      <c r="AZ39" s="37"/>
      <c r="BA39" s="37"/>
      <c r="BB39" s="38"/>
      <c r="BC39" s="36">
        <f t="shared" si="44"/>
        <v>0</v>
      </c>
      <c r="BD39" s="37"/>
      <c r="BE39" s="37"/>
      <c r="BF39" s="37"/>
      <c r="BG39" s="37"/>
      <c r="BH39" s="37"/>
      <c r="BI39" s="38"/>
      <c r="BJ39" s="36">
        <f t="shared" si="45"/>
        <v>25.1937</v>
      </c>
      <c r="BK39" s="36">
        <f t="shared" si="35"/>
        <v>0</v>
      </c>
      <c r="BL39" s="36">
        <f t="shared" si="35"/>
        <v>0</v>
      </c>
      <c r="BM39" s="36">
        <f t="shared" si="35"/>
        <v>0</v>
      </c>
      <c r="BN39" s="36">
        <f t="shared" si="35"/>
        <v>25.1937</v>
      </c>
      <c r="BO39" s="36">
        <f t="shared" si="35"/>
        <v>0</v>
      </c>
      <c r="BP39" s="39">
        <f t="shared" si="35"/>
        <v>0</v>
      </c>
      <c r="BQ39" s="36">
        <f t="shared" si="46"/>
        <v>116.64683099999999</v>
      </c>
      <c r="BR39" s="36">
        <f t="shared" si="36"/>
        <v>0</v>
      </c>
      <c r="BS39" s="36">
        <f t="shared" si="36"/>
        <v>0</v>
      </c>
      <c r="BT39" s="36">
        <f t="shared" si="36"/>
        <v>0</v>
      </c>
      <c r="BU39" s="36">
        <f t="shared" si="36"/>
        <v>116.64683099999999</v>
      </c>
      <c r="BV39" s="36">
        <f t="shared" si="36"/>
        <v>0</v>
      </c>
      <c r="BW39" s="39">
        <f t="shared" si="36"/>
        <v>0</v>
      </c>
      <c r="BX39" s="36">
        <f t="shared" si="47"/>
        <v>0</v>
      </c>
      <c r="BY39" s="37"/>
      <c r="BZ39" s="37"/>
      <c r="CA39" s="37"/>
      <c r="CB39" s="37"/>
      <c r="CC39" s="37"/>
      <c r="CD39" s="38"/>
      <c r="CE39" s="36">
        <f t="shared" si="48"/>
        <v>-202.82316900000001</v>
      </c>
      <c r="CF39" s="37"/>
      <c r="CG39" s="37"/>
      <c r="CH39" s="37"/>
      <c r="CI39" s="37">
        <f>(J39-69)*4.63</f>
        <v>-202.82316900000001</v>
      </c>
      <c r="CJ39" s="37"/>
      <c r="CK39" s="43"/>
    </row>
    <row r="40" spans="3:89" ht="34.200000000000003" x14ac:dyDescent="0.2">
      <c r="C40" s="6"/>
      <c r="D40" s="31" t="s">
        <v>35</v>
      </c>
      <c r="E40" s="28">
        <v>400</v>
      </c>
      <c r="F40" s="32">
        <f t="shared" ref="F40:BQ40" si="49">SUM(F41:F47)</f>
        <v>61.405200000000001</v>
      </c>
      <c r="G40" s="32">
        <f t="shared" si="49"/>
        <v>0</v>
      </c>
      <c r="H40" s="32">
        <f t="shared" si="49"/>
        <v>0</v>
      </c>
      <c r="I40" s="32">
        <f t="shared" si="49"/>
        <v>0</v>
      </c>
      <c r="J40" s="32">
        <f t="shared" si="49"/>
        <v>61.405200000000001</v>
      </c>
      <c r="K40" s="32">
        <f t="shared" si="49"/>
        <v>0</v>
      </c>
      <c r="L40" s="33">
        <f t="shared" si="49"/>
        <v>0</v>
      </c>
      <c r="M40" s="32">
        <f t="shared" si="49"/>
        <v>284.30607599999996</v>
      </c>
      <c r="N40" s="32">
        <f t="shared" si="49"/>
        <v>0</v>
      </c>
      <c r="O40" s="32">
        <f t="shared" si="49"/>
        <v>0</v>
      </c>
      <c r="P40" s="32">
        <f t="shared" si="49"/>
        <v>0</v>
      </c>
      <c r="Q40" s="32">
        <f t="shared" si="49"/>
        <v>284.30607599999996</v>
      </c>
      <c r="R40" s="32">
        <f t="shared" si="49"/>
        <v>0</v>
      </c>
      <c r="S40" s="33">
        <f t="shared" si="49"/>
        <v>0</v>
      </c>
      <c r="T40" s="32">
        <f t="shared" si="49"/>
        <v>0</v>
      </c>
      <c r="U40" s="32">
        <f t="shared" si="49"/>
        <v>0</v>
      </c>
      <c r="V40" s="32">
        <f t="shared" si="49"/>
        <v>0</v>
      </c>
      <c r="W40" s="32">
        <f t="shared" si="49"/>
        <v>0</v>
      </c>
      <c r="X40" s="32">
        <f t="shared" si="49"/>
        <v>0</v>
      </c>
      <c r="Y40" s="32">
        <f t="shared" si="49"/>
        <v>0</v>
      </c>
      <c r="Z40" s="33">
        <f t="shared" si="49"/>
        <v>0</v>
      </c>
      <c r="AA40" s="32">
        <f t="shared" si="49"/>
        <v>0</v>
      </c>
      <c r="AB40" s="32">
        <f t="shared" si="49"/>
        <v>0</v>
      </c>
      <c r="AC40" s="32">
        <f t="shared" si="49"/>
        <v>0</v>
      </c>
      <c r="AD40" s="32">
        <f t="shared" si="49"/>
        <v>0</v>
      </c>
      <c r="AE40" s="32">
        <f t="shared" si="49"/>
        <v>0</v>
      </c>
      <c r="AF40" s="32">
        <f t="shared" si="49"/>
        <v>0</v>
      </c>
      <c r="AG40" s="33">
        <f t="shared" si="49"/>
        <v>0</v>
      </c>
      <c r="AH40" s="32">
        <f t="shared" si="49"/>
        <v>0</v>
      </c>
      <c r="AI40" s="32">
        <f t="shared" si="49"/>
        <v>0</v>
      </c>
      <c r="AJ40" s="32">
        <f t="shared" si="49"/>
        <v>0</v>
      </c>
      <c r="AK40" s="32">
        <f t="shared" si="49"/>
        <v>0</v>
      </c>
      <c r="AL40" s="32">
        <f t="shared" si="49"/>
        <v>0</v>
      </c>
      <c r="AM40" s="32">
        <f t="shared" si="49"/>
        <v>0</v>
      </c>
      <c r="AN40" s="33">
        <f t="shared" si="49"/>
        <v>0</v>
      </c>
      <c r="AO40" s="32">
        <f t="shared" si="49"/>
        <v>0</v>
      </c>
      <c r="AP40" s="32">
        <f t="shared" si="49"/>
        <v>0</v>
      </c>
      <c r="AQ40" s="32">
        <f t="shared" si="49"/>
        <v>0</v>
      </c>
      <c r="AR40" s="32">
        <f t="shared" si="49"/>
        <v>0</v>
      </c>
      <c r="AS40" s="32">
        <f t="shared" si="49"/>
        <v>0</v>
      </c>
      <c r="AT40" s="32">
        <f t="shared" si="49"/>
        <v>0</v>
      </c>
      <c r="AU40" s="33">
        <f t="shared" si="49"/>
        <v>0</v>
      </c>
      <c r="AV40" s="32">
        <f t="shared" si="49"/>
        <v>0</v>
      </c>
      <c r="AW40" s="32">
        <f t="shared" si="49"/>
        <v>0</v>
      </c>
      <c r="AX40" s="32">
        <f t="shared" si="49"/>
        <v>0</v>
      </c>
      <c r="AY40" s="32">
        <f t="shared" si="49"/>
        <v>0</v>
      </c>
      <c r="AZ40" s="32">
        <f t="shared" si="49"/>
        <v>0</v>
      </c>
      <c r="BA40" s="32">
        <f t="shared" si="49"/>
        <v>0</v>
      </c>
      <c r="BB40" s="33">
        <f t="shared" si="49"/>
        <v>0</v>
      </c>
      <c r="BC40" s="32">
        <f t="shared" si="49"/>
        <v>0</v>
      </c>
      <c r="BD40" s="32">
        <f t="shared" si="49"/>
        <v>0</v>
      </c>
      <c r="BE40" s="32">
        <f t="shared" si="49"/>
        <v>0</v>
      </c>
      <c r="BF40" s="32">
        <f t="shared" si="49"/>
        <v>0</v>
      </c>
      <c r="BG40" s="32">
        <f t="shared" si="49"/>
        <v>0</v>
      </c>
      <c r="BH40" s="32">
        <f t="shared" si="49"/>
        <v>0</v>
      </c>
      <c r="BI40" s="33">
        <f t="shared" si="49"/>
        <v>0</v>
      </c>
      <c r="BJ40" s="32">
        <f t="shared" si="49"/>
        <v>61.405200000000001</v>
      </c>
      <c r="BK40" s="32">
        <f t="shared" si="49"/>
        <v>0</v>
      </c>
      <c r="BL40" s="32">
        <f t="shared" si="49"/>
        <v>0</v>
      </c>
      <c r="BM40" s="32">
        <f t="shared" si="49"/>
        <v>0</v>
      </c>
      <c r="BN40" s="32">
        <f t="shared" si="49"/>
        <v>61.405200000000001</v>
      </c>
      <c r="BO40" s="32">
        <f t="shared" si="49"/>
        <v>0</v>
      </c>
      <c r="BP40" s="33">
        <f t="shared" si="49"/>
        <v>0</v>
      </c>
      <c r="BQ40" s="32">
        <f t="shared" si="49"/>
        <v>284.30607599999996</v>
      </c>
      <c r="BR40" s="32">
        <f t="shared" ref="BR40:CK40" si="50">SUM(BR41:BR47)</f>
        <v>0</v>
      </c>
      <c r="BS40" s="32">
        <f t="shared" si="50"/>
        <v>0</v>
      </c>
      <c r="BT40" s="32">
        <f t="shared" si="50"/>
        <v>0</v>
      </c>
      <c r="BU40" s="32">
        <f t="shared" si="50"/>
        <v>284.30607599999996</v>
      </c>
      <c r="BV40" s="32">
        <f t="shared" si="50"/>
        <v>0</v>
      </c>
      <c r="BW40" s="33">
        <f t="shared" si="50"/>
        <v>0</v>
      </c>
      <c r="BX40" s="32">
        <f t="shared" si="50"/>
        <v>0</v>
      </c>
      <c r="BY40" s="32">
        <f t="shared" si="50"/>
        <v>0</v>
      </c>
      <c r="BZ40" s="32">
        <f t="shared" si="50"/>
        <v>0</v>
      </c>
      <c r="CA40" s="32">
        <f t="shared" si="50"/>
        <v>0</v>
      </c>
      <c r="CB40" s="32">
        <f t="shared" si="50"/>
        <v>0</v>
      </c>
      <c r="CC40" s="32">
        <f t="shared" si="50"/>
        <v>0</v>
      </c>
      <c r="CD40" s="33">
        <f t="shared" si="50"/>
        <v>0</v>
      </c>
      <c r="CE40" s="32">
        <f t="shared" si="50"/>
        <v>-155.61383700000002</v>
      </c>
      <c r="CF40" s="32">
        <f t="shared" si="50"/>
        <v>0</v>
      </c>
      <c r="CG40" s="32">
        <f t="shared" si="50"/>
        <v>0</v>
      </c>
      <c r="CH40" s="32">
        <f t="shared" si="50"/>
        <v>0</v>
      </c>
      <c r="CI40" s="32">
        <f t="shared" si="50"/>
        <v>-155.61383700000002</v>
      </c>
      <c r="CJ40" s="32">
        <f t="shared" si="50"/>
        <v>0</v>
      </c>
      <c r="CK40" s="42">
        <f t="shared" si="50"/>
        <v>0</v>
      </c>
    </row>
    <row r="41" spans="3:89" ht="22.8" x14ac:dyDescent="0.2">
      <c r="C41" s="6"/>
      <c r="D41" s="31" t="s">
        <v>26</v>
      </c>
      <c r="E41" s="28">
        <v>411</v>
      </c>
      <c r="F41" s="36">
        <f>SUM(G41:L41)</f>
        <v>53.091299999999997</v>
      </c>
      <c r="G41" s="37"/>
      <c r="H41" s="37"/>
      <c r="I41" s="37"/>
      <c r="J41" s="37">
        <v>53.091299999999997</v>
      </c>
      <c r="K41" s="37"/>
      <c r="L41" s="38"/>
      <c r="M41" s="36">
        <f>SUM(N41:S41)</f>
        <v>245.81271899999999</v>
      </c>
      <c r="N41" s="37"/>
      <c r="O41" s="37"/>
      <c r="P41" s="37"/>
      <c r="Q41" s="37">
        <f>J41*4.63</f>
        <v>245.81271899999999</v>
      </c>
      <c r="R41" s="37"/>
      <c r="S41" s="38"/>
      <c r="T41" s="36">
        <f>SUM(U41:Z41)</f>
        <v>0</v>
      </c>
      <c r="U41" s="37"/>
      <c r="V41" s="37"/>
      <c r="W41" s="37"/>
      <c r="X41" s="37"/>
      <c r="Y41" s="37"/>
      <c r="Z41" s="38"/>
      <c r="AA41" s="36">
        <f>SUM(AB41:AG41)</f>
        <v>0</v>
      </c>
      <c r="AB41" s="37"/>
      <c r="AC41" s="37"/>
      <c r="AD41" s="37"/>
      <c r="AE41" s="37"/>
      <c r="AF41" s="37"/>
      <c r="AG41" s="38"/>
      <c r="AH41" s="36">
        <f>SUM(AI41:AN41)</f>
        <v>0</v>
      </c>
      <c r="AI41" s="37"/>
      <c r="AJ41" s="37"/>
      <c r="AK41" s="37"/>
      <c r="AL41" s="37"/>
      <c r="AM41" s="37"/>
      <c r="AN41" s="38"/>
      <c r="AO41" s="36">
        <f>SUM(AP41:AU41)</f>
        <v>0</v>
      </c>
      <c r="AP41" s="37"/>
      <c r="AQ41" s="37"/>
      <c r="AR41" s="37"/>
      <c r="AS41" s="37"/>
      <c r="AT41" s="37"/>
      <c r="AU41" s="38"/>
      <c r="AV41" s="36">
        <f>SUM(AW41:BB41)</f>
        <v>0</v>
      </c>
      <c r="AW41" s="37"/>
      <c r="AX41" s="37"/>
      <c r="AY41" s="37"/>
      <c r="AZ41" s="37"/>
      <c r="BA41" s="37"/>
      <c r="BB41" s="38"/>
      <c r="BC41" s="36">
        <f>SUM(BD41:BI41)</f>
        <v>0</v>
      </c>
      <c r="BD41" s="37"/>
      <c r="BE41" s="37"/>
      <c r="BF41" s="37"/>
      <c r="BG41" s="37"/>
      <c r="BH41" s="37"/>
      <c r="BI41" s="38"/>
      <c r="BJ41" s="36">
        <f>SUM(BK41:BP41)</f>
        <v>53.091299999999997</v>
      </c>
      <c r="BK41" s="36">
        <f t="shared" ref="BK41:BP48" si="51">AI41+U41+G41</f>
        <v>0</v>
      </c>
      <c r="BL41" s="36">
        <f t="shared" si="51"/>
        <v>0</v>
      </c>
      <c r="BM41" s="36">
        <f t="shared" si="51"/>
        <v>0</v>
      </c>
      <c r="BN41" s="36">
        <f t="shared" si="51"/>
        <v>53.091299999999997</v>
      </c>
      <c r="BO41" s="36">
        <f t="shared" si="51"/>
        <v>0</v>
      </c>
      <c r="BP41" s="39">
        <f t="shared" si="51"/>
        <v>0</v>
      </c>
      <c r="BQ41" s="36">
        <f>SUM(BR41:BW41)</f>
        <v>245.81271899999999</v>
      </c>
      <c r="BR41" s="36">
        <f t="shared" ref="BR41:BW48" si="52">AP41+AB41+N41</f>
        <v>0</v>
      </c>
      <c r="BS41" s="36">
        <f t="shared" si="52"/>
        <v>0</v>
      </c>
      <c r="BT41" s="36">
        <f t="shared" si="52"/>
        <v>0</v>
      </c>
      <c r="BU41" s="36">
        <f t="shared" si="52"/>
        <v>245.81271899999999</v>
      </c>
      <c r="BV41" s="36">
        <f t="shared" si="52"/>
        <v>0</v>
      </c>
      <c r="BW41" s="39">
        <f t="shared" si="52"/>
        <v>0</v>
      </c>
      <c r="BX41" s="36">
        <f>SUM(BY41:CD41)</f>
        <v>0</v>
      </c>
      <c r="BY41" s="37"/>
      <c r="BZ41" s="37"/>
      <c r="CA41" s="37"/>
      <c r="CB41" s="37"/>
      <c r="CC41" s="37"/>
      <c r="CD41" s="38"/>
      <c r="CE41" s="36">
        <f>SUM(CF41:CK41)</f>
        <v>-93.654251000000031</v>
      </c>
      <c r="CF41" s="37"/>
      <c r="CG41" s="37"/>
      <c r="CH41" s="37"/>
      <c r="CI41" s="37">
        <f>(J41-(20+0.6+46.719+6))*4.63</f>
        <v>-93.654251000000031</v>
      </c>
      <c r="CJ41" s="37"/>
      <c r="CK41" s="41"/>
    </row>
    <row r="42" spans="3:89" ht="22.8" x14ac:dyDescent="0.2">
      <c r="C42" s="6"/>
      <c r="D42" s="31" t="s">
        <v>27</v>
      </c>
      <c r="E42" s="28">
        <v>421</v>
      </c>
      <c r="F42" s="36">
        <f t="shared" ref="F42:F48" si="53">SUM(G42:L42)</f>
        <v>0</v>
      </c>
      <c r="G42" s="37"/>
      <c r="H42" s="37"/>
      <c r="I42" s="37"/>
      <c r="J42" s="37"/>
      <c r="K42" s="37"/>
      <c r="L42" s="38"/>
      <c r="M42" s="36">
        <f t="shared" ref="M42:M48" si="54">SUM(N42:S42)</f>
        <v>0</v>
      </c>
      <c r="N42" s="37"/>
      <c r="O42" s="37"/>
      <c r="P42" s="37"/>
      <c r="Q42" s="37"/>
      <c r="R42" s="37"/>
      <c r="S42" s="38"/>
      <c r="T42" s="36">
        <f t="shared" ref="T42:T48" si="55">SUM(U42:Z42)</f>
        <v>0</v>
      </c>
      <c r="U42" s="37"/>
      <c r="V42" s="37"/>
      <c r="W42" s="37"/>
      <c r="X42" s="37"/>
      <c r="Y42" s="37"/>
      <c r="Z42" s="38"/>
      <c r="AA42" s="36">
        <f t="shared" ref="AA42:AA48" si="56">SUM(AB42:AG42)</f>
        <v>0</v>
      </c>
      <c r="AB42" s="37"/>
      <c r="AC42" s="37"/>
      <c r="AD42" s="37"/>
      <c r="AE42" s="37"/>
      <c r="AF42" s="37"/>
      <c r="AG42" s="38"/>
      <c r="AH42" s="36">
        <f t="shared" ref="AH42:AH48" si="57">SUM(AI42:AN42)</f>
        <v>0</v>
      </c>
      <c r="AI42" s="37"/>
      <c r="AJ42" s="37"/>
      <c r="AK42" s="37"/>
      <c r="AL42" s="37"/>
      <c r="AM42" s="37"/>
      <c r="AN42" s="38"/>
      <c r="AO42" s="36">
        <f t="shared" ref="AO42:AO48" si="58">SUM(AP42:AU42)</f>
        <v>0</v>
      </c>
      <c r="AP42" s="37"/>
      <c r="AQ42" s="37"/>
      <c r="AR42" s="37"/>
      <c r="AS42" s="37"/>
      <c r="AT42" s="37"/>
      <c r="AU42" s="38"/>
      <c r="AV42" s="36">
        <f t="shared" ref="AV42:AV48" si="59">SUM(AW42:BB42)</f>
        <v>0</v>
      </c>
      <c r="AW42" s="37"/>
      <c r="AX42" s="37"/>
      <c r="AY42" s="37"/>
      <c r="AZ42" s="37"/>
      <c r="BA42" s="37"/>
      <c r="BB42" s="38"/>
      <c r="BC42" s="36">
        <f t="shared" ref="BC42:BC48" si="60">SUM(BD42:BI42)</f>
        <v>0</v>
      </c>
      <c r="BD42" s="37"/>
      <c r="BE42" s="37"/>
      <c r="BF42" s="37"/>
      <c r="BG42" s="37"/>
      <c r="BH42" s="37"/>
      <c r="BI42" s="38"/>
      <c r="BJ42" s="36">
        <f t="shared" ref="BJ42:BJ48" si="61">SUM(BK42:BP42)</f>
        <v>0</v>
      </c>
      <c r="BK42" s="36">
        <f t="shared" si="51"/>
        <v>0</v>
      </c>
      <c r="BL42" s="36">
        <f t="shared" si="51"/>
        <v>0</v>
      </c>
      <c r="BM42" s="36">
        <f t="shared" si="51"/>
        <v>0</v>
      </c>
      <c r="BN42" s="36">
        <f t="shared" si="51"/>
        <v>0</v>
      </c>
      <c r="BO42" s="36">
        <f t="shared" si="51"/>
        <v>0</v>
      </c>
      <c r="BP42" s="39">
        <f t="shared" si="51"/>
        <v>0</v>
      </c>
      <c r="BQ42" s="36">
        <f t="shared" ref="BQ42:BQ48" si="62">SUM(BR42:BW42)</f>
        <v>0</v>
      </c>
      <c r="BR42" s="36">
        <f t="shared" si="52"/>
        <v>0</v>
      </c>
      <c r="BS42" s="36">
        <f t="shared" si="52"/>
        <v>0</v>
      </c>
      <c r="BT42" s="36">
        <f t="shared" si="52"/>
        <v>0</v>
      </c>
      <c r="BU42" s="36">
        <f t="shared" si="52"/>
        <v>0</v>
      </c>
      <c r="BV42" s="36">
        <f t="shared" si="52"/>
        <v>0</v>
      </c>
      <c r="BW42" s="39">
        <f t="shared" si="52"/>
        <v>0</v>
      </c>
      <c r="BX42" s="36">
        <f t="shared" ref="BX42:BX48" si="63">SUM(BY42:CD42)</f>
        <v>0</v>
      </c>
      <c r="BY42" s="37"/>
      <c r="BZ42" s="37"/>
      <c r="CA42" s="37"/>
      <c r="CB42" s="37"/>
      <c r="CC42" s="37"/>
      <c r="CD42" s="38"/>
      <c r="CE42" s="36">
        <f t="shared" ref="CE42:CE48" si="64">SUM(CF42:CK42)</f>
        <v>0</v>
      </c>
      <c r="CF42" s="37"/>
      <c r="CG42" s="37"/>
      <c r="CH42" s="37"/>
      <c r="CI42" s="37"/>
      <c r="CJ42" s="37"/>
      <c r="CK42" s="41"/>
    </row>
    <row r="43" spans="3:89" ht="22.5" customHeight="1" x14ac:dyDescent="0.2">
      <c r="C43" s="6"/>
      <c r="D43" s="31" t="s">
        <v>28</v>
      </c>
      <c r="E43" s="28">
        <v>431</v>
      </c>
      <c r="F43" s="36">
        <f t="shared" si="53"/>
        <v>0</v>
      </c>
      <c r="G43" s="37"/>
      <c r="H43" s="37"/>
      <c r="I43" s="37"/>
      <c r="J43" s="37"/>
      <c r="K43" s="37"/>
      <c r="L43" s="38"/>
      <c r="M43" s="36">
        <f t="shared" si="54"/>
        <v>0</v>
      </c>
      <c r="N43" s="37"/>
      <c r="O43" s="37"/>
      <c r="P43" s="37"/>
      <c r="Q43" s="37"/>
      <c r="R43" s="37"/>
      <c r="S43" s="38"/>
      <c r="T43" s="36">
        <f t="shared" si="55"/>
        <v>0</v>
      </c>
      <c r="U43" s="37"/>
      <c r="V43" s="37"/>
      <c r="W43" s="37"/>
      <c r="X43" s="37"/>
      <c r="Y43" s="37"/>
      <c r="Z43" s="38"/>
      <c r="AA43" s="36">
        <f t="shared" si="56"/>
        <v>0</v>
      </c>
      <c r="AB43" s="37"/>
      <c r="AC43" s="37"/>
      <c r="AD43" s="37"/>
      <c r="AE43" s="37"/>
      <c r="AF43" s="37"/>
      <c r="AG43" s="38"/>
      <c r="AH43" s="36">
        <f t="shared" si="57"/>
        <v>0</v>
      </c>
      <c r="AI43" s="37"/>
      <c r="AJ43" s="37"/>
      <c r="AK43" s="37"/>
      <c r="AL43" s="37"/>
      <c r="AM43" s="37"/>
      <c r="AN43" s="38"/>
      <c r="AO43" s="36">
        <f t="shared" si="58"/>
        <v>0</v>
      </c>
      <c r="AP43" s="37"/>
      <c r="AQ43" s="37"/>
      <c r="AR43" s="37"/>
      <c r="AS43" s="37"/>
      <c r="AT43" s="37"/>
      <c r="AU43" s="38"/>
      <c r="AV43" s="36">
        <f t="shared" si="59"/>
        <v>0</v>
      </c>
      <c r="AW43" s="37"/>
      <c r="AX43" s="37"/>
      <c r="AY43" s="37"/>
      <c r="AZ43" s="37"/>
      <c r="BA43" s="37"/>
      <c r="BB43" s="38"/>
      <c r="BC43" s="36">
        <f t="shared" si="60"/>
        <v>0</v>
      </c>
      <c r="BD43" s="37"/>
      <c r="BE43" s="37"/>
      <c r="BF43" s="37"/>
      <c r="BG43" s="37"/>
      <c r="BH43" s="37"/>
      <c r="BI43" s="38"/>
      <c r="BJ43" s="36">
        <f t="shared" si="61"/>
        <v>0</v>
      </c>
      <c r="BK43" s="36">
        <f t="shared" si="51"/>
        <v>0</v>
      </c>
      <c r="BL43" s="36">
        <f t="shared" si="51"/>
        <v>0</v>
      </c>
      <c r="BM43" s="36">
        <f t="shared" si="51"/>
        <v>0</v>
      </c>
      <c r="BN43" s="36">
        <f t="shared" si="51"/>
        <v>0</v>
      </c>
      <c r="BO43" s="36">
        <f t="shared" si="51"/>
        <v>0</v>
      </c>
      <c r="BP43" s="39">
        <f t="shared" si="51"/>
        <v>0</v>
      </c>
      <c r="BQ43" s="36">
        <f t="shared" si="62"/>
        <v>0</v>
      </c>
      <c r="BR43" s="36">
        <f t="shared" si="52"/>
        <v>0</v>
      </c>
      <c r="BS43" s="36">
        <f t="shared" si="52"/>
        <v>0</v>
      </c>
      <c r="BT43" s="36">
        <f t="shared" si="52"/>
        <v>0</v>
      </c>
      <c r="BU43" s="36">
        <f t="shared" si="52"/>
        <v>0</v>
      </c>
      <c r="BV43" s="36">
        <f t="shared" si="52"/>
        <v>0</v>
      </c>
      <c r="BW43" s="39">
        <f t="shared" si="52"/>
        <v>0</v>
      </c>
      <c r="BX43" s="36">
        <f t="shared" si="63"/>
        <v>0</v>
      </c>
      <c r="BY43" s="37"/>
      <c r="BZ43" s="37"/>
      <c r="CA43" s="37"/>
      <c r="CB43" s="37"/>
      <c r="CC43" s="37"/>
      <c r="CD43" s="38"/>
      <c r="CE43" s="36">
        <f t="shared" si="64"/>
        <v>0</v>
      </c>
      <c r="CF43" s="37"/>
      <c r="CG43" s="37"/>
      <c r="CH43" s="37"/>
      <c r="CI43" s="37"/>
      <c r="CJ43" s="37"/>
      <c r="CK43" s="41"/>
    </row>
    <row r="44" spans="3:89" ht="15" customHeight="1" x14ac:dyDescent="0.2">
      <c r="C44" s="6"/>
      <c r="D44" s="31" t="s">
        <v>29</v>
      </c>
      <c r="E44" s="28">
        <v>441</v>
      </c>
      <c r="F44" s="36">
        <f t="shared" si="53"/>
        <v>0.66549999999999998</v>
      </c>
      <c r="G44" s="37"/>
      <c r="H44" s="37"/>
      <c r="I44" s="37"/>
      <c r="J44" s="37">
        <v>0.66549999999999998</v>
      </c>
      <c r="K44" s="37"/>
      <c r="L44" s="38"/>
      <c r="M44" s="36">
        <f t="shared" si="54"/>
        <v>3.0812649999999997</v>
      </c>
      <c r="N44" s="37"/>
      <c r="O44" s="37"/>
      <c r="P44" s="37"/>
      <c r="Q44" s="37">
        <f>J44*4.63</f>
        <v>3.0812649999999997</v>
      </c>
      <c r="R44" s="37"/>
      <c r="S44" s="38"/>
      <c r="T44" s="36">
        <f t="shared" si="55"/>
        <v>0</v>
      </c>
      <c r="U44" s="37"/>
      <c r="V44" s="37"/>
      <c r="W44" s="37"/>
      <c r="X44" s="37"/>
      <c r="Y44" s="37"/>
      <c r="Z44" s="38"/>
      <c r="AA44" s="36">
        <f t="shared" si="56"/>
        <v>0</v>
      </c>
      <c r="AB44" s="37"/>
      <c r="AC44" s="37"/>
      <c r="AD44" s="37"/>
      <c r="AE44" s="37"/>
      <c r="AF44" s="37"/>
      <c r="AG44" s="38"/>
      <c r="AH44" s="36">
        <f t="shared" si="57"/>
        <v>0</v>
      </c>
      <c r="AI44" s="37"/>
      <c r="AJ44" s="37"/>
      <c r="AK44" s="37"/>
      <c r="AL44" s="37"/>
      <c r="AM44" s="37"/>
      <c r="AN44" s="38"/>
      <c r="AO44" s="36">
        <f t="shared" si="58"/>
        <v>0</v>
      </c>
      <c r="AP44" s="37"/>
      <c r="AQ44" s="37"/>
      <c r="AR44" s="37"/>
      <c r="AS44" s="37"/>
      <c r="AT44" s="37"/>
      <c r="AU44" s="38"/>
      <c r="AV44" s="36">
        <f t="shared" si="59"/>
        <v>0</v>
      </c>
      <c r="AW44" s="37"/>
      <c r="AX44" s="37"/>
      <c r="AY44" s="37"/>
      <c r="AZ44" s="37"/>
      <c r="BA44" s="37"/>
      <c r="BB44" s="38"/>
      <c r="BC44" s="36">
        <f t="shared" si="60"/>
        <v>0</v>
      </c>
      <c r="BD44" s="37"/>
      <c r="BE44" s="37"/>
      <c r="BF44" s="37"/>
      <c r="BG44" s="37"/>
      <c r="BH44" s="37"/>
      <c r="BI44" s="38"/>
      <c r="BJ44" s="36">
        <f t="shared" si="61"/>
        <v>0.66549999999999998</v>
      </c>
      <c r="BK44" s="36">
        <f t="shared" si="51"/>
        <v>0</v>
      </c>
      <c r="BL44" s="36">
        <f t="shared" si="51"/>
        <v>0</v>
      </c>
      <c r="BM44" s="36">
        <f t="shared" si="51"/>
        <v>0</v>
      </c>
      <c r="BN44" s="36">
        <f t="shared" si="51"/>
        <v>0.66549999999999998</v>
      </c>
      <c r="BO44" s="36">
        <f t="shared" si="51"/>
        <v>0</v>
      </c>
      <c r="BP44" s="39">
        <f t="shared" si="51"/>
        <v>0</v>
      </c>
      <c r="BQ44" s="36">
        <f t="shared" si="62"/>
        <v>3.0812649999999997</v>
      </c>
      <c r="BR44" s="36">
        <f t="shared" si="52"/>
        <v>0</v>
      </c>
      <c r="BS44" s="36">
        <f t="shared" si="52"/>
        <v>0</v>
      </c>
      <c r="BT44" s="36">
        <f t="shared" si="52"/>
        <v>0</v>
      </c>
      <c r="BU44" s="36">
        <f t="shared" si="52"/>
        <v>3.0812649999999997</v>
      </c>
      <c r="BV44" s="36">
        <f t="shared" si="52"/>
        <v>0</v>
      </c>
      <c r="BW44" s="39">
        <f t="shared" si="52"/>
        <v>0</v>
      </c>
      <c r="BX44" s="36">
        <f t="shared" si="63"/>
        <v>0</v>
      </c>
      <c r="BY44" s="37"/>
      <c r="BZ44" s="37"/>
      <c r="CA44" s="37"/>
      <c r="CB44" s="37"/>
      <c r="CC44" s="37"/>
      <c r="CD44" s="38"/>
      <c r="CE44" s="36">
        <f t="shared" si="64"/>
        <v>-3.9100350000000001</v>
      </c>
      <c r="CF44" s="37"/>
      <c r="CG44" s="37"/>
      <c r="CH44" s="37"/>
      <c r="CI44" s="37">
        <f>(J44-1.51)*4.63</f>
        <v>-3.9100350000000001</v>
      </c>
      <c r="CJ44" s="37"/>
      <c r="CK44" s="41"/>
    </row>
    <row r="45" spans="3:89" ht="15" customHeight="1" x14ac:dyDescent="0.2">
      <c r="C45" s="6"/>
      <c r="D45" s="31" t="s">
        <v>30</v>
      </c>
      <c r="E45" s="28">
        <v>451</v>
      </c>
      <c r="F45" s="36">
        <f t="shared" si="53"/>
        <v>0.76949999999999996</v>
      </c>
      <c r="G45" s="37"/>
      <c r="H45" s="37"/>
      <c r="I45" s="37"/>
      <c r="J45" s="37">
        <v>0.76949999999999996</v>
      </c>
      <c r="K45" s="37"/>
      <c r="L45" s="38"/>
      <c r="M45" s="36">
        <f t="shared" si="54"/>
        <v>3.5627849999999999</v>
      </c>
      <c r="N45" s="37"/>
      <c r="O45" s="37"/>
      <c r="P45" s="37"/>
      <c r="Q45" s="37">
        <f>J45*4.63</f>
        <v>3.5627849999999999</v>
      </c>
      <c r="R45" s="37"/>
      <c r="S45" s="38"/>
      <c r="T45" s="36">
        <f t="shared" si="55"/>
        <v>0</v>
      </c>
      <c r="U45" s="37"/>
      <c r="V45" s="37"/>
      <c r="W45" s="37"/>
      <c r="X45" s="37"/>
      <c r="Y45" s="37"/>
      <c r="Z45" s="38"/>
      <c r="AA45" s="36">
        <f t="shared" si="56"/>
        <v>0</v>
      </c>
      <c r="AB45" s="37"/>
      <c r="AC45" s="37"/>
      <c r="AD45" s="37"/>
      <c r="AE45" s="37"/>
      <c r="AF45" s="37"/>
      <c r="AG45" s="38"/>
      <c r="AH45" s="36">
        <f t="shared" si="57"/>
        <v>0</v>
      </c>
      <c r="AI45" s="37"/>
      <c r="AJ45" s="37"/>
      <c r="AK45" s="37"/>
      <c r="AL45" s="37"/>
      <c r="AM45" s="37"/>
      <c r="AN45" s="38"/>
      <c r="AO45" s="36">
        <f t="shared" si="58"/>
        <v>0</v>
      </c>
      <c r="AP45" s="37"/>
      <c r="AQ45" s="37"/>
      <c r="AR45" s="37"/>
      <c r="AS45" s="37"/>
      <c r="AT45" s="37"/>
      <c r="AU45" s="38"/>
      <c r="AV45" s="36">
        <f t="shared" si="59"/>
        <v>0</v>
      </c>
      <c r="AW45" s="37"/>
      <c r="AX45" s="37"/>
      <c r="AY45" s="37"/>
      <c r="AZ45" s="37"/>
      <c r="BA45" s="37"/>
      <c r="BB45" s="38"/>
      <c r="BC45" s="36">
        <f t="shared" si="60"/>
        <v>0</v>
      </c>
      <c r="BD45" s="37"/>
      <c r="BE45" s="37"/>
      <c r="BF45" s="37"/>
      <c r="BG45" s="37"/>
      <c r="BH45" s="37"/>
      <c r="BI45" s="38"/>
      <c r="BJ45" s="36">
        <f t="shared" si="61"/>
        <v>0.76949999999999996</v>
      </c>
      <c r="BK45" s="36">
        <f t="shared" si="51"/>
        <v>0</v>
      </c>
      <c r="BL45" s="36">
        <f t="shared" si="51"/>
        <v>0</v>
      </c>
      <c r="BM45" s="36">
        <f t="shared" si="51"/>
        <v>0</v>
      </c>
      <c r="BN45" s="36">
        <f t="shared" si="51"/>
        <v>0.76949999999999996</v>
      </c>
      <c r="BO45" s="36">
        <f t="shared" si="51"/>
        <v>0</v>
      </c>
      <c r="BP45" s="39">
        <f t="shared" si="51"/>
        <v>0</v>
      </c>
      <c r="BQ45" s="36">
        <f t="shared" si="62"/>
        <v>3.5627849999999999</v>
      </c>
      <c r="BR45" s="36">
        <f t="shared" si="52"/>
        <v>0</v>
      </c>
      <c r="BS45" s="36">
        <f t="shared" si="52"/>
        <v>0</v>
      </c>
      <c r="BT45" s="36">
        <f t="shared" si="52"/>
        <v>0</v>
      </c>
      <c r="BU45" s="36">
        <f t="shared" si="52"/>
        <v>3.5627849999999999</v>
      </c>
      <c r="BV45" s="36">
        <f t="shared" si="52"/>
        <v>0</v>
      </c>
      <c r="BW45" s="39">
        <f t="shared" si="52"/>
        <v>0</v>
      </c>
      <c r="BX45" s="36">
        <f t="shared" si="63"/>
        <v>0</v>
      </c>
      <c r="BY45" s="37"/>
      <c r="BZ45" s="37"/>
      <c r="CA45" s="37"/>
      <c r="CB45" s="37"/>
      <c r="CC45" s="37"/>
      <c r="CD45" s="38"/>
      <c r="CE45" s="36">
        <f t="shared" si="64"/>
        <v>-32.782714999999996</v>
      </c>
      <c r="CF45" s="37"/>
      <c r="CG45" s="37"/>
      <c r="CH45" s="37"/>
      <c r="CI45" s="37">
        <f>(J45-7.85)*4.63</f>
        <v>-32.782714999999996</v>
      </c>
      <c r="CJ45" s="37"/>
      <c r="CK45" s="41"/>
    </row>
    <row r="46" spans="3:89" ht="15" customHeight="1" x14ac:dyDescent="0.2">
      <c r="C46" s="6"/>
      <c r="D46" s="31" t="s">
        <v>31</v>
      </c>
      <c r="E46" s="28">
        <v>461</v>
      </c>
      <c r="F46" s="36">
        <f t="shared" si="53"/>
        <v>6.8788999999999998</v>
      </c>
      <c r="G46" s="37"/>
      <c r="H46" s="37"/>
      <c r="I46" s="37"/>
      <c r="J46" s="37">
        <v>6.8788999999999998</v>
      </c>
      <c r="K46" s="37"/>
      <c r="L46" s="38"/>
      <c r="M46" s="36">
        <f t="shared" si="54"/>
        <v>31.849307</v>
      </c>
      <c r="N46" s="37"/>
      <c r="O46" s="37"/>
      <c r="P46" s="37"/>
      <c r="Q46" s="37">
        <f>J46*4.63</f>
        <v>31.849307</v>
      </c>
      <c r="R46" s="37"/>
      <c r="S46" s="38"/>
      <c r="T46" s="36">
        <f t="shared" si="55"/>
        <v>0</v>
      </c>
      <c r="U46" s="37"/>
      <c r="V46" s="37"/>
      <c r="W46" s="37"/>
      <c r="X46" s="37"/>
      <c r="Y46" s="37"/>
      <c r="Z46" s="38"/>
      <c r="AA46" s="36">
        <f t="shared" si="56"/>
        <v>0</v>
      </c>
      <c r="AB46" s="37"/>
      <c r="AC46" s="37"/>
      <c r="AD46" s="37"/>
      <c r="AE46" s="37"/>
      <c r="AF46" s="37"/>
      <c r="AG46" s="38"/>
      <c r="AH46" s="36">
        <f t="shared" si="57"/>
        <v>0</v>
      </c>
      <c r="AI46" s="37"/>
      <c r="AJ46" s="37"/>
      <c r="AK46" s="37"/>
      <c r="AL46" s="37"/>
      <c r="AM46" s="37"/>
      <c r="AN46" s="38"/>
      <c r="AO46" s="36">
        <f t="shared" si="58"/>
        <v>0</v>
      </c>
      <c r="AP46" s="37"/>
      <c r="AQ46" s="37"/>
      <c r="AR46" s="37"/>
      <c r="AS46" s="37"/>
      <c r="AT46" s="37"/>
      <c r="AU46" s="38"/>
      <c r="AV46" s="36">
        <f t="shared" si="59"/>
        <v>0</v>
      </c>
      <c r="AW46" s="37"/>
      <c r="AX46" s="37"/>
      <c r="AY46" s="37"/>
      <c r="AZ46" s="37"/>
      <c r="BA46" s="37"/>
      <c r="BB46" s="38"/>
      <c r="BC46" s="36">
        <f t="shared" si="60"/>
        <v>0</v>
      </c>
      <c r="BD46" s="37"/>
      <c r="BE46" s="37"/>
      <c r="BF46" s="37"/>
      <c r="BG46" s="37"/>
      <c r="BH46" s="37"/>
      <c r="BI46" s="38"/>
      <c r="BJ46" s="36">
        <f t="shared" si="61"/>
        <v>6.8788999999999998</v>
      </c>
      <c r="BK46" s="36">
        <f t="shared" si="51"/>
        <v>0</v>
      </c>
      <c r="BL46" s="36">
        <f t="shared" si="51"/>
        <v>0</v>
      </c>
      <c r="BM46" s="36">
        <f t="shared" si="51"/>
        <v>0</v>
      </c>
      <c r="BN46" s="36">
        <f t="shared" si="51"/>
        <v>6.8788999999999998</v>
      </c>
      <c r="BO46" s="36">
        <f t="shared" si="51"/>
        <v>0</v>
      </c>
      <c r="BP46" s="39">
        <f t="shared" si="51"/>
        <v>0</v>
      </c>
      <c r="BQ46" s="36">
        <f t="shared" si="62"/>
        <v>31.849307</v>
      </c>
      <c r="BR46" s="36">
        <f t="shared" si="52"/>
        <v>0</v>
      </c>
      <c r="BS46" s="36">
        <f t="shared" si="52"/>
        <v>0</v>
      </c>
      <c r="BT46" s="36">
        <f t="shared" si="52"/>
        <v>0</v>
      </c>
      <c r="BU46" s="36">
        <f t="shared" si="52"/>
        <v>31.849307</v>
      </c>
      <c r="BV46" s="36">
        <f t="shared" si="52"/>
        <v>0</v>
      </c>
      <c r="BW46" s="39">
        <f t="shared" si="52"/>
        <v>0</v>
      </c>
      <c r="BX46" s="36">
        <f t="shared" si="63"/>
        <v>0</v>
      </c>
      <c r="BY46" s="37"/>
      <c r="BZ46" s="37"/>
      <c r="CA46" s="37"/>
      <c r="CB46" s="37"/>
      <c r="CC46" s="37"/>
      <c r="CD46" s="38"/>
      <c r="CE46" s="36">
        <f t="shared" si="64"/>
        <v>-25.266835999999991</v>
      </c>
      <c r="CF46" s="37"/>
      <c r="CG46" s="37"/>
      <c r="CH46" s="37"/>
      <c r="CI46" s="37">
        <f>(J46-(9.6+0.0879+0.2082+2.1+0.34))*4.63</f>
        <v>-25.266835999999991</v>
      </c>
      <c r="CJ46" s="37"/>
      <c r="CK46" s="41"/>
    </row>
    <row r="47" spans="3:89" ht="15" customHeight="1" x14ac:dyDescent="0.2">
      <c r="C47" s="6"/>
      <c r="D47" s="31" t="s">
        <v>32</v>
      </c>
      <c r="E47" s="28">
        <v>471</v>
      </c>
      <c r="F47" s="36">
        <f t="shared" si="53"/>
        <v>0</v>
      </c>
      <c r="G47" s="37"/>
      <c r="H47" s="37"/>
      <c r="I47" s="37"/>
      <c r="J47" s="37"/>
      <c r="K47" s="37"/>
      <c r="L47" s="38"/>
      <c r="M47" s="36">
        <f t="shared" si="54"/>
        <v>0</v>
      </c>
      <c r="N47" s="37"/>
      <c r="O47" s="37"/>
      <c r="P47" s="37"/>
      <c r="Q47" s="37"/>
      <c r="R47" s="37"/>
      <c r="S47" s="38"/>
      <c r="T47" s="36">
        <f t="shared" si="55"/>
        <v>0</v>
      </c>
      <c r="U47" s="37"/>
      <c r="V47" s="37"/>
      <c r="W47" s="37"/>
      <c r="X47" s="37"/>
      <c r="Y47" s="37"/>
      <c r="Z47" s="38"/>
      <c r="AA47" s="36">
        <f t="shared" si="56"/>
        <v>0</v>
      </c>
      <c r="AB47" s="37"/>
      <c r="AC47" s="37"/>
      <c r="AD47" s="37"/>
      <c r="AE47" s="37"/>
      <c r="AF47" s="37"/>
      <c r="AG47" s="38"/>
      <c r="AH47" s="36">
        <f t="shared" si="57"/>
        <v>0</v>
      </c>
      <c r="AI47" s="37"/>
      <c r="AJ47" s="37"/>
      <c r="AK47" s="37"/>
      <c r="AL47" s="37"/>
      <c r="AM47" s="37"/>
      <c r="AN47" s="38"/>
      <c r="AO47" s="36">
        <f t="shared" si="58"/>
        <v>0</v>
      </c>
      <c r="AP47" s="37"/>
      <c r="AQ47" s="37"/>
      <c r="AR47" s="37"/>
      <c r="AS47" s="37"/>
      <c r="AT47" s="37"/>
      <c r="AU47" s="38"/>
      <c r="AV47" s="36">
        <f t="shared" si="59"/>
        <v>0</v>
      </c>
      <c r="AW47" s="37"/>
      <c r="AX47" s="37"/>
      <c r="AY47" s="37"/>
      <c r="AZ47" s="37"/>
      <c r="BA47" s="37"/>
      <c r="BB47" s="38"/>
      <c r="BC47" s="36">
        <f t="shared" si="60"/>
        <v>0</v>
      </c>
      <c r="BD47" s="37"/>
      <c r="BE47" s="37"/>
      <c r="BF47" s="37"/>
      <c r="BG47" s="37"/>
      <c r="BH47" s="37"/>
      <c r="BI47" s="38"/>
      <c r="BJ47" s="36">
        <f t="shared" si="61"/>
        <v>0</v>
      </c>
      <c r="BK47" s="36">
        <f t="shared" si="51"/>
        <v>0</v>
      </c>
      <c r="BL47" s="36">
        <f t="shared" si="51"/>
        <v>0</v>
      </c>
      <c r="BM47" s="36">
        <f t="shared" si="51"/>
        <v>0</v>
      </c>
      <c r="BN47" s="36">
        <f t="shared" si="51"/>
        <v>0</v>
      </c>
      <c r="BO47" s="36">
        <f t="shared" si="51"/>
        <v>0</v>
      </c>
      <c r="BP47" s="39">
        <f t="shared" si="51"/>
        <v>0</v>
      </c>
      <c r="BQ47" s="36">
        <f t="shared" si="62"/>
        <v>0</v>
      </c>
      <c r="BR47" s="36">
        <f t="shared" si="52"/>
        <v>0</v>
      </c>
      <c r="BS47" s="36">
        <f t="shared" si="52"/>
        <v>0</v>
      </c>
      <c r="BT47" s="36">
        <f t="shared" si="52"/>
        <v>0</v>
      </c>
      <c r="BU47" s="36">
        <f t="shared" si="52"/>
        <v>0</v>
      </c>
      <c r="BV47" s="36">
        <f t="shared" si="52"/>
        <v>0</v>
      </c>
      <c r="BW47" s="39">
        <f t="shared" si="52"/>
        <v>0</v>
      </c>
      <c r="BX47" s="36">
        <f t="shared" si="63"/>
        <v>0</v>
      </c>
      <c r="BY47" s="37"/>
      <c r="BZ47" s="37"/>
      <c r="CA47" s="37"/>
      <c r="CB47" s="37"/>
      <c r="CC47" s="37"/>
      <c r="CD47" s="38"/>
      <c r="CE47" s="36">
        <f t="shared" si="64"/>
        <v>0</v>
      </c>
      <c r="CF47" s="37"/>
      <c r="CG47" s="37"/>
      <c r="CH47" s="37"/>
      <c r="CI47" s="37"/>
      <c r="CJ47" s="37"/>
      <c r="CK47" s="41"/>
    </row>
    <row r="48" spans="3:89" ht="34.200000000000003" x14ac:dyDescent="0.2">
      <c r="C48" s="6"/>
      <c r="D48" s="31" t="s">
        <v>36</v>
      </c>
      <c r="E48" s="28">
        <v>500</v>
      </c>
      <c r="F48" s="36">
        <f t="shared" si="53"/>
        <v>0</v>
      </c>
      <c r="G48" s="44"/>
      <c r="H48" s="44"/>
      <c r="I48" s="44"/>
      <c r="J48" s="44"/>
      <c r="K48" s="44"/>
      <c r="L48" s="45"/>
      <c r="M48" s="36">
        <f t="shared" si="54"/>
        <v>0</v>
      </c>
      <c r="N48" s="44"/>
      <c r="O48" s="44"/>
      <c r="P48" s="44"/>
      <c r="Q48" s="44"/>
      <c r="R48" s="44"/>
      <c r="S48" s="45"/>
      <c r="T48" s="36">
        <f t="shared" si="55"/>
        <v>0</v>
      </c>
      <c r="U48" s="44"/>
      <c r="V48" s="44"/>
      <c r="W48" s="44"/>
      <c r="X48" s="44"/>
      <c r="Y48" s="44"/>
      <c r="Z48" s="45"/>
      <c r="AA48" s="36">
        <f t="shared" si="56"/>
        <v>0</v>
      </c>
      <c r="AB48" s="44"/>
      <c r="AC48" s="44"/>
      <c r="AD48" s="44"/>
      <c r="AE48" s="44"/>
      <c r="AF48" s="44"/>
      <c r="AG48" s="45"/>
      <c r="AH48" s="36">
        <f t="shared" si="57"/>
        <v>0</v>
      </c>
      <c r="AI48" s="44"/>
      <c r="AJ48" s="44"/>
      <c r="AK48" s="44"/>
      <c r="AL48" s="44"/>
      <c r="AM48" s="44"/>
      <c r="AN48" s="45"/>
      <c r="AO48" s="36">
        <f t="shared" si="58"/>
        <v>0</v>
      </c>
      <c r="AP48" s="44"/>
      <c r="AQ48" s="44"/>
      <c r="AR48" s="44"/>
      <c r="AS48" s="44"/>
      <c r="AT48" s="44"/>
      <c r="AU48" s="45"/>
      <c r="AV48" s="36">
        <f t="shared" si="59"/>
        <v>0</v>
      </c>
      <c r="AW48" s="44"/>
      <c r="AX48" s="44"/>
      <c r="AY48" s="44"/>
      <c r="AZ48" s="44"/>
      <c r="BA48" s="44"/>
      <c r="BB48" s="45"/>
      <c r="BC48" s="36">
        <f t="shared" si="60"/>
        <v>0</v>
      </c>
      <c r="BD48" s="44"/>
      <c r="BE48" s="44"/>
      <c r="BF48" s="44"/>
      <c r="BG48" s="44"/>
      <c r="BH48" s="44"/>
      <c r="BI48" s="45"/>
      <c r="BJ48" s="36">
        <f t="shared" si="61"/>
        <v>0</v>
      </c>
      <c r="BK48" s="36">
        <f t="shared" si="51"/>
        <v>0</v>
      </c>
      <c r="BL48" s="36">
        <f>AJ48+V48+H48</f>
        <v>0</v>
      </c>
      <c r="BM48" s="36">
        <f>AK48+W48+I48</f>
        <v>0</v>
      </c>
      <c r="BN48" s="36">
        <f>AL48+X48+J48</f>
        <v>0</v>
      </c>
      <c r="BO48" s="36">
        <f>AM48+Y48+K48</f>
        <v>0</v>
      </c>
      <c r="BP48" s="39">
        <f>AN48+Z48+L48</f>
        <v>0</v>
      </c>
      <c r="BQ48" s="36">
        <f t="shared" si="62"/>
        <v>0</v>
      </c>
      <c r="BR48" s="36">
        <f t="shared" si="52"/>
        <v>0</v>
      </c>
      <c r="BS48" s="36">
        <f t="shared" si="52"/>
        <v>0</v>
      </c>
      <c r="BT48" s="36">
        <f t="shared" si="52"/>
        <v>0</v>
      </c>
      <c r="BU48" s="36">
        <f t="shared" si="52"/>
        <v>0</v>
      </c>
      <c r="BV48" s="36">
        <f t="shared" si="52"/>
        <v>0</v>
      </c>
      <c r="BW48" s="39">
        <f t="shared" si="52"/>
        <v>0</v>
      </c>
      <c r="BX48" s="36">
        <f t="shared" si="63"/>
        <v>0</v>
      </c>
      <c r="BY48" s="44"/>
      <c r="BZ48" s="44"/>
      <c r="CA48" s="44"/>
      <c r="CB48" s="44"/>
      <c r="CC48" s="44"/>
      <c r="CD48" s="45"/>
      <c r="CE48" s="36">
        <f t="shared" si="64"/>
        <v>0</v>
      </c>
      <c r="CF48" s="44"/>
      <c r="CG48" s="44"/>
      <c r="CH48" s="44"/>
      <c r="CI48" s="44"/>
      <c r="CJ48" s="44"/>
      <c r="CK48" s="46"/>
    </row>
    <row r="49" spans="1:89" ht="15" customHeight="1" x14ac:dyDescent="0.2">
      <c r="C49" s="6"/>
      <c r="D49" s="47" t="s">
        <v>37</v>
      </c>
      <c r="E49" s="24">
        <v>600</v>
      </c>
      <c r="F49" s="36">
        <f>SUM(F17:F23)+SUM(F25:F31)+SUM(F33:F39)+SUM(F41:F47)</f>
        <v>106.1799</v>
      </c>
      <c r="G49" s="36">
        <f t="shared" ref="G49:BR49" si="65">SUM(G17:G23)+SUM(G25:G31)+SUM(G33:G39)+SUM(G41:G47)</f>
        <v>0</v>
      </c>
      <c r="H49" s="36">
        <f t="shared" si="65"/>
        <v>0</v>
      </c>
      <c r="I49" s="36">
        <f t="shared" si="65"/>
        <v>0</v>
      </c>
      <c r="J49" s="36">
        <f t="shared" si="65"/>
        <v>106.1799</v>
      </c>
      <c r="K49" s="36">
        <f t="shared" si="65"/>
        <v>0</v>
      </c>
      <c r="L49" s="39">
        <f t="shared" si="65"/>
        <v>0</v>
      </c>
      <c r="M49" s="48">
        <f t="shared" si="65"/>
        <v>491.61293699999993</v>
      </c>
      <c r="N49" s="36">
        <f t="shared" si="65"/>
        <v>0</v>
      </c>
      <c r="O49" s="36">
        <f t="shared" si="65"/>
        <v>0</v>
      </c>
      <c r="P49" s="36">
        <f t="shared" si="65"/>
        <v>0</v>
      </c>
      <c r="Q49" s="36">
        <f t="shared" si="65"/>
        <v>491.61293699999993</v>
      </c>
      <c r="R49" s="36">
        <f t="shared" si="65"/>
        <v>0</v>
      </c>
      <c r="S49" s="39">
        <f t="shared" si="65"/>
        <v>0</v>
      </c>
      <c r="T49" s="48">
        <f t="shared" si="65"/>
        <v>0</v>
      </c>
      <c r="U49" s="36">
        <f t="shared" si="65"/>
        <v>0</v>
      </c>
      <c r="V49" s="36">
        <f t="shared" si="65"/>
        <v>0</v>
      </c>
      <c r="W49" s="36">
        <f t="shared" si="65"/>
        <v>0</v>
      </c>
      <c r="X49" s="36">
        <f t="shared" si="65"/>
        <v>0</v>
      </c>
      <c r="Y49" s="36">
        <f t="shared" si="65"/>
        <v>0</v>
      </c>
      <c r="Z49" s="39">
        <f t="shared" si="65"/>
        <v>0</v>
      </c>
      <c r="AA49" s="48">
        <f t="shared" si="65"/>
        <v>0</v>
      </c>
      <c r="AB49" s="36">
        <f t="shared" si="65"/>
        <v>0</v>
      </c>
      <c r="AC49" s="36">
        <f t="shared" si="65"/>
        <v>0</v>
      </c>
      <c r="AD49" s="36">
        <f t="shared" si="65"/>
        <v>0</v>
      </c>
      <c r="AE49" s="36">
        <f t="shared" si="65"/>
        <v>0</v>
      </c>
      <c r="AF49" s="36">
        <f t="shared" si="65"/>
        <v>0</v>
      </c>
      <c r="AG49" s="39">
        <f t="shared" si="65"/>
        <v>0</v>
      </c>
      <c r="AH49" s="48">
        <f t="shared" si="65"/>
        <v>0</v>
      </c>
      <c r="AI49" s="36">
        <f t="shared" si="65"/>
        <v>0</v>
      </c>
      <c r="AJ49" s="36">
        <f t="shared" si="65"/>
        <v>0</v>
      </c>
      <c r="AK49" s="36">
        <f t="shared" si="65"/>
        <v>0</v>
      </c>
      <c r="AL49" s="36">
        <f t="shared" si="65"/>
        <v>0</v>
      </c>
      <c r="AM49" s="36">
        <f t="shared" si="65"/>
        <v>0</v>
      </c>
      <c r="AN49" s="39">
        <f t="shared" si="65"/>
        <v>0</v>
      </c>
      <c r="AO49" s="48">
        <f t="shared" si="65"/>
        <v>0</v>
      </c>
      <c r="AP49" s="36">
        <f t="shared" si="65"/>
        <v>0</v>
      </c>
      <c r="AQ49" s="36">
        <f t="shared" si="65"/>
        <v>0</v>
      </c>
      <c r="AR49" s="36">
        <f t="shared" si="65"/>
        <v>0</v>
      </c>
      <c r="AS49" s="36">
        <f t="shared" si="65"/>
        <v>0</v>
      </c>
      <c r="AT49" s="36">
        <f t="shared" si="65"/>
        <v>0</v>
      </c>
      <c r="AU49" s="39">
        <f t="shared" si="65"/>
        <v>0</v>
      </c>
      <c r="AV49" s="48">
        <f t="shared" si="65"/>
        <v>0</v>
      </c>
      <c r="AW49" s="36">
        <f t="shared" si="65"/>
        <v>0</v>
      </c>
      <c r="AX49" s="36">
        <f t="shared" si="65"/>
        <v>0</v>
      </c>
      <c r="AY49" s="36">
        <f t="shared" si="65"/>
        <v>0</v>
      </c>
      <c r="AZ49" s="36">
        <f t="shared" si="65"/>
        <v>0</v>
      </c>
      <c r="BA49" s="36">
        <f t="shared" si="65"/>
        <v>0</v>
      </c>
      <c r="BB49" s="39">
        <f t="shared" si="65"/>
        <v>0</v>
      </c>
      <c r="BC49" s="48">
        <f t="shared" si="65"/>
        <v>0</v>
      </c>
      <c r="BD49" s="36">
        <f t="shared" si="65"/>
        <v>0</v>
      </c>
      <c r="BE49" s="36">
        <f t="shared" si="65"/>
        <v>0</v>
      </c>
      <c r="BF49" s="36">
        <f t="shared" si="65"/>
        <v>0</v>
      </c>
      <c r="BG49" s="36">
        <f t="shared" si="65"/>
        <v>0</v>
      </c>
      <c r="BH49" s="36">
        <f t="shared" si="65"/>
        <v>0</v>
      </c>
      <c r="BI49" s="39">
        <f t="shared" si="65"/>
        <v>0</v>
      </c>
      <c r="BJ49" s="48">
        <f t="shared" si="65"/>
        <v>106.1799</v>
      </c>
      <c r="BK49" s="36">
        <f t="shared" si="65"/>
        <v>0</v>
      </c>
      <c r="BL49" s="36">
        <f t="shared" si="65"/>
        <v>0</v>
      </c>
      <c r="BM49" s="36">
        <f t="shared" si="65"/>
        <v>0</v>
      </c>
      <c r="BN49" s="36">
        <f t="shared" si="65"/>
        <v>106.1799</v>
      </c>
      <c r="BO49" s="36">
        <f t="shared" si="65"/>
        <v>0</v>
      </c>
      <c r="BP49" s="39">
        <f t="shared" si="65"/>
        <v>0</v>
      </c>
      <c r="BQ49" s="40">
        <f t="shared" si="65"/>
        <v>491.61293699999993</v>
      </c>
      <c r="BR49" s="36">
        <f t="shared" si="65"/>
        <v>0</v>
      </c>
      <c r="BS49" s="36">
        <f t="shared" ref="BS49:CK49" si="66">SUM(BS17:BS23)+SUM(BS25:BS31)+SUM(BS33:BS39)+SUM(BS41:BS47)</f>
        <v>0</v>
      </c>
      <c r="BT49" s="36">
        <f t="shared" si="66"/>
        <v>0</v>
      </c>
      <c r="BU49" s="36">
        <f t="shared" si="66"/>
        <v>491.61293699999993</v>
      </c>
      <c r="BV49" s="36">
        <f t="shared" si="66"/>
        <v>0</v>
      </c>
      <c r="BW49" s="39">
        <f t="shared" si="66"/>
        <v>0</v>
      </c>
      <c r="BX49" s="48">
        <f t="shared" si="66"/>
        <v>0</v>
      </c>
      <c r="BY49" s="36">
        <f t="shared" si="66"/>
        <v>0</v>
      </c>
      <c r="BZ49" s="36">
        <f t="shared" si="66"/>
        <v>0</v>
      </c>
      <c r="CA49" s="36">
        <f t="shared" si="66"/>
        <v>0</v>
      </c>
      <c r="CB49" s="36">
        <f t="shared" si="66"/>
        <v>0</v>
      </c>
      <c r="CC49" s="36">
        <f t="shared" si="66"/>
        <v>0</v>
      </c>
      <c r="CD49" s="39">
        <f t="shared" si="66"/>
        <v>0</v>
      </c>
      <c r="CE49" s="40">
        <f t="shared" si="66"/>
        <v>-753.92697599999997</v>
      </c>
      <c r="CF49" s="36">
        <f t="shared" si="66"/>
        <v>0</v>
      </c>
      <c r="CG49" s="36">
        <f t="shared" si="66"/>
        <v>0</v>
      </c>
      <c r="CH49" s="36">
        <f t="shared" si="66"/>
        <v>0</v>
      </c>
      <c r="CI49" s="36">
        <f t="shared" si="66"/>
        <v>-753.92697599999997</v>
      </c>
      <c r="CJ49" s="36">
        <f t="shared" si="66"/>
        <v>0</v>
      </c>
      <c r="CK49" s="49">
        <f t="shared" si="66"/>
        <v>0</v>
      </c>
    </row>
    <row r="52" spans="1:89" s="51" customFormat="1" ht="13.2" x14ac:dyDescent="0.25">
      <c r="A52" s="50"/>
      <c r="D52" s="51" t="s">
        <v>38</v>
      </c>
      <c r="E52" s="52" t="e">
        <f>IF(#REF!="","",#REF!)</f>
        <v>#REF!</v>
      </c>
      <c r="F52" s="52"/>
      <c r="G52" s="52"/>
      <c r="H52" s="52"/>
      <c r="J52" s="53"/>
      <c r="K52" s="54"/>
    </row>
    <row r="53" spans="1:89" s="51" customFormat="1" ht="13.2" x14ac:dyDescent="0.25">
      <c r="A53" s="50"/>
      <c r="E53" s="55" t="s">
        <v>39</v>
      </c>
      <c r="F53" s="55"/>
      <c r="G53" s="55"/>
      <c r="H53" s="55"/>
      <c r="J53" s="56" t="s">
        <v>40</v>
      </c>
      <c r="K53" s="55"/>
    </row>
    <row r="54" spans="1:89" s="51" customFormat="1" ht="13.2" x14ac:dyDescent="0.25">
      <c r="A54" s="50"/>
      <c r="G54" s="57"/>
      <c r="K54" s="57"/>
    </row>
    <row r="55" spans="1:89" s="51" customFormat="1" ht="13.2" x14ac:dyDescent="0.25">
      <c r="A55" s="50"/>
    </row>
    <row r="56" spans="1:89" s="51" customFormat="1" ht="13.2" x14ac:dyDescent="0.25">
      <c r="A56" s="50"/>
      <c r="D56" s="58" t="s">
        <v>41</v>
      </c>
      <c r="E56" s="52" t="e">
        <f>IF(#REF!="","",#REF!)</f>
        <v>#REF!</v>
      </c>
      <c r="F56" s="52"/>
      <c r="G56" s="59"/>
      <c r="H56" s="52" t="e">
        <f>IF(#REF!="","",#REF!)</f>
        <v>#REF!</v>
      </c>
      <c r="I56" s="52"/>
      <c r="J56" s="52"/>
      <c r="K56" s="59"/>
      <c r="L56" s="60"/>
      <c r="M56" s="60"/>
    </row>
    <row r="57" spans="1:89" s="51" customFormat="1" ht="13.2" x14ac:dyDescent="0.25">
      <c r="A57" s="50"/>
      <c r="D57" s="58" t="s">
        <v>42</v>
      </c>
      <c r="E57" s="61" t="s">
        <v>43</v>
      </c>
      <c r="F57" s="61"/>
      <c r="G57" s="57"/>
      <c r="H57" s="61" t="s">
        <v>39</v>
      </c>
      <c r="I57" s="61"/>
      <c r="J57" s="61"/>
      <c r="K57" s="57"/>
      <c r="L57" s="61" t="s">
        <v>40</v>
      </c>
      <c r="M57" s="61"/>
    </row>
    <row r="58" spans="1:89" s="51" customFormat="1" ht="13.2" x14ac:dyDescent="0.25">
      <c r="A58" s="50"/>
      <c r="D58" s="58" t="s">
        <v>44</v>
      </c>
    </row>
    <row r="59" spans="1:89" s="51" customFormat="1" ht="13.2" x14ac:dyDescent="0.25">
      <c r="A59" s="50"/>
      <c r="E59" s="52" t="e">
        <f>IF(#REF!="","",#REF!)</f>
        <v>#REF!</v>
      </c>
      <c r="F59" s="52"/>
      <c r="G59" s="52"/>
      <c r="I59" s="62" t="s">
        <v>45</v>
      </c>
      <c r="J59" s="58"/>
    </row>
    <row r="60" spans="1:89" s="51" customFormat="1" ht="13.2" x14ac:dyDescent="0.25">
      <c r="A60" s="50"/>
      <c r="E60" s="63" t="s">
        <v>46</v>
      </c>
      <c r="F60" s="63"/>
      <c r="G60" s="63"/>
      <c r="I60" s="64" t="s">
        <v>47</v>
      </c>
      <c r="J60" s="64"/>
    </row>
  </sheetData>
  <mergeCells count="50">
    <mergeCell ref="L57:M57"/>
    <mergeCell ref="E59:G59"/>
    <mergeCell ref="E60:G60"/>
    <mergeCell ref="E53:H53"/>
    <mergeCell ref="J53:K53"/>
    <mergeCell ref="E56:F56"/>
    <mergeCell ref="H56:J56"/>
    <mergeCell ref="E57:F57"/>
    <mergeCell ref="H57:J57"/>
    <mergeCell ref="BR13:BW13"/>
    <mergeCell ref="BX13:BX14"/>
    <mergeCell ref="BY13:CD13"/>
    <mergeCell ref="CE13:CE14"/>
    <mergeCell ref="CF13:CK13"/>
    <mergeCell ref="E52:H52"/>
    <mergeCell ref="J52:K52"/>
    <mergeCell ref="AW13:BB13"/>
    <mergeCell ref="BC13:BC14"/>
    <mergeCell ref="BD13:BI13"/>
    <mergeCell ref="BJ13:BJ14"/>
    <mergeCell ref="BK13:BP13"/>
    <mergeCell ref="BQ13:BQ14"/>
    <mergeCell ref="AB13:AG13"/>
    <mergeCell ref="AH13:AH14"/>
    <mergeCell ref="AI13:AN13"/>
    <mergeCell ref="AO13:AO14"/>
    <mergeCell ref="AP13:AU13"/>
    <mergeCell ref="AV13:AV14"/>
    <mergeCell ref="BQ12:BW12"/>
    <mergeCell ref="BX12:CD12"/>
    <mergeCell ref="CE12:CK12"/>
    <mergeCell ref="F13:F14"/>
    <mergeCell ref="G13:L13"/>
    <mergeCell ref="M13:M14"/>
    <mergeCell ref="N13:S13"/>
    <mergeCell ref="T13:T14"/>
    <mergeCell ref="U13:Z13"/>
    <mergeCell ref="AA13:AA14"/>
    <mergeCell ref="AA12:AG12"/>
    <mergeCell ref="AH12:AN12"/>
    <mergeCell ref="AO12:AU12"/>
    <mergeCell ref="AV12:BB12"/>
    <mergeCell ref="BC12:BI12"/>
    <mergeCell ref="BJ12:BP12"/>
    <mergeCell ref="D11:K11"/>
    <mergeCell ref="D12:D14"/>
    <mergeCell ref="E12:E14"/>
    <mergeCell ref="F12:L12"/>
    <mergeCell ref="M12:S12"/>
    <mergeCell ref="T12:Z12"/>
  </mergeCells>
  <dataValidations count="1">
    <dataValidation type="decimal" allowBlank="1" showErrorMessage="1" errorTitle="Ошибка" error="Допускается ввод только действительных чисел!" sqref="F16:CK49">
      <formula1>-9.99999999999999E+23</formula1>
      <formula2>9.99999999999999E+23</formula2>
    </dataValidation>
  </dataValidations>
  <pageMargins left="0" right="0" top="0" bottom="0" header="0" footer="0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90" zoomScaleNormal="90" workbookViewId="0">
      <selection sqref="A1:XFD1048576"/>
    </sheetView>
  </sheetViews>
  <sheetFormatPr defaultRowHeight="14.4" x14ac:dyDescent="0.3"/>
  <cols>
    <col min="1" max="16384" width="8.88671875" style="1"/>
  </cols>
  <sheetData/>
  <pageMargins left="0.11811023622047245" right="0.11811023622047245" top="0.15748031496062992" bottom="0.15748031496062992" header="0" footer="0"/>
  <pageSetup paperSize="9" scale="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zoomScale="95" zoomScaleNormal="95" workbookViewId="0">
      <selection sqref="A1:XFD1048576"/>
    </sheetView>
  </sheetViews>
  <sheetFormatPr defaultRowHeight="14.4" x14ac:dyDescent="0.3"/>
  <cols>
    <col min="1" max="16384" width="8.88671875" style="1"/>
  </cols>
  <sheetData/>
  <pageMargins left="0.11811023622047245" right="0.11811023622047245" top="0.15748031496062992" bottom="0.15748031496062992" header="0" footer="0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</vt:lpstr>
      <vt:lpstr>Полезный отпуск электроэнергии</vt:lpstr>
      <vt:lpstr>Продажа электроэнергии</vt:lpstr>
      <vt:lpstr>Покупка электроэнергии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2018-10-19T04:56:41Z</dcterms:modified>
</cp:coreProperties>
</file>